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تراكم 2021 للنشر\"/>
    </mc:Choice>
  </mc:AlternateContent>
  <bookViews>
    <workbookView xWindow="0" yWindow="0" windowWidth="28800" windowHeight="11205" activeTab="2"/>
  </bookViews>
  <sheets>
    <sheet name="مجموع الأنشطة" sheetId="1" r:id="rId1"/>
    <sheet name="مجموع عام جاري" sheetId="2" r:id="rId2"/>
    <sheet name="مجموع الخاص" sheetId="3" r:id="rId3"/>
  </sheets>
  <externalReferences>
    <externalReference r:id="rId4"/>
    <externalReference r:id="rId5"/>
  </externalReferences>
  <definedNames>
    <definedName name="_xlnm.Print_Area" localSheetId="0">'مجموع الأنشطة'!$A$1:$J$34</definedName>
    <definedName name="_xlnm.Print_Area" localSheetId="2">'مجموع الخاص'!$A$1:$J$34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3" l="1"/>
  <c r="H34" i="3"/>
  <c r="G34" i="3"/>
  <c r="F34" i="3"/>
  <c r="E34" i="3"/>
  <c r="D34" i="3"/>
  <c r="C34" i="3"/>
  <c r="B34" i="3"/>
  <c r="B34" i="1" s="1"/>
  <c r="I33" i="3"/>
  <c r="H33" i="3"/>
  <c r="G33" i="3"/>
  <c r="F33" i="3"/>
  <c r="E33" i="3"/>
  <c r="D33" i="3"/>
  <c r="C33" i="3"/>
  <c r="B33" i="3"/>
  <c r="J33" i="3" s="1"/>
  <c r="I32" i="3"/>
  <c r="H32" i="3"/>
  <c r="G32" i="3"/>
  <c r="F32" i="3"/>
  <c r="E32" i="3"/>
  <c r="D32" i="3"/>
  <c r="C32" i="3"/>
  <c r="B32" i="3"/>
  <c r="J32" i="3" s="1"/>
  <c r="I31" i="3"/>
  <c r="H31" i="3"/>
  <c r="G31" i="3"/>
  <c r="F31" i="3"/>
  <c r="E31" i="3"/>
  <c r="D31" i="3"/>
  <c r="C31" i="3"/>
  <c r="B31" i="3"/>
  <c r="J31" i="3" s="1"/>
  <c r="I30" i="3"/>
  <c r="H30" i="3"/>
  <c r="G30" i="3"/>
  <c r="F30" i="3"/>
  <c r="E30" i="3"/>
  <c r="D30" i="3"/>
  <c r="C30" i="3"/>
  <c r="B30" i="3"/>
  <c r="J30" i="3" s="1"/>
  <c r="I29" i="3"/>
  <c r="H29" i="3"/>
  <c r="G29" i="3"/>
  <c r="F29" i="3"/>
  <c r="E29" i="3"/>
  <c r="D29" i="3"/>
  <c r="C29" i="3"/>
  <c r="B29" i="3"/>
  <c r="J29" i="3" s="1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D26" i="1" s="1"/>
  <c r="C26" i="3"/>
  <c r="B26" i="3"/>
  <c r="G25" i="3"/>
  <c r="F25" i="3"/>
  <c r="E25" i="3"/>
  <c r="D25" i="3"/>
  <c r="C25" i="3"/>
  <c r="B25" i="3"/>
  <c r="J25" i="3" s="1"/>
  <c r="G24" i="3"/>
  <c r="F24" i="3"/>
  <c r="E24" i="3"/>
  <c r="D24" i="3"/>
  <c r="C24" i="3"/>
  <c r="B24" i="3"/>
  <c r="J24" i="3" s="1"/>
  <c r="D23" i="3"/>
  <c r="C23" i="3"/>
  <c r="C23" i="1" s="1"/>
  <c r="B23" i="3"/>
  <c r="D22" i="3"/>
  <c r="C22" i="3"/>
  <c r="B22" i="3"/>
  <c r="D21" i="3"/>
  <c r="C21" i="3"/>
  <c r="B21" i="3"/>
  <c r="J21" i="3" s="1"/>
  <c r="D20" i="3"/>
  <c r="D20" i="1" s="1"/>
  <c r="C20" i="3"/>
  <c r="B20" i="3"/>
  <c r="D19" i="3"/>
  <c r="C19" i="3"/>
  <c r="B19" i="3"/>
  <c r="J19" i="3" s="1"/>
  <c r="D18" i="3"/>
  <c r="C18" i="3"/>
  <c r="B18" i="3"/>
  <c r="B18" i="1" s="1"/>
  <c r="J18" i="1" s="1"/>
  <c r="D17" i="3"/>
  <c r="C17" i="3"/>
  <c r="B17" i="3"/>
  <c r="D16" i="3"/>
  <c r="C16" i="3"/>
  <c r="B16" i="3"/>
  <c r="D15" i="3"/>
  <c r="C15" i="3"/>
  <c r="C15" i="1" s="1"/>
  <c r="B15" i="3"/>
  <c r="D14" i="3"/>
  <c r="C14" i="3"/>
  <c r="B14" i="3"/>
  <c r="D13" i="3"/>
  <c r="C13" i="3"/>
  <c r="B13" i="3"/>
  <c r="J13" i="3" s="1"/>
  <c r="D12" i="3"/>
  <c r="D12" i="1" s="1"/>
  <c r="C12" i="3"/>
  <c r="B12" i="3"/>
  <c r="D11" i="3"/>
  <c r="C11" i="3"/>
  <c r="B11" i="3"/>
  <c r="J11" i="3" s="1"/>
  <c r="D10" i="3"/>
  <c r="C10" i="3"/>
  <c r="B10" i="3"/>
  <c r="J10" i="3" s="1"/>
  <c r="D9" i="3"/>
  <c r="C9" i="3"/>
  <c r="B9" i="3"/>
  <c r="D6" i="3"/>
  <c r="C6" i="3"/>
  <c r="J6" i="3" s="1"/>
  <c r="B6" i="3"/>
  <c r="D5" i="3"/>
  <c r="C5" i="3"/>
  <c r="B5" i="3"/>
  <c r="J5" i="3" s="1"/>
  <c r="I34" i="2"/>
  <c r="H34" i="2"/>
  <c r="H34" i="1" s="1"/>
  <c r="G34" i="2"/>
  <c r="F34" i="2"/>
  <c r="E34" i="2"/>
  <c r="D34" i="2"/>
  <c r="D34" i="1" s="1"/>
  <c r="C34" i="2"/>
  <c r="B34" i="2"/>
  <c r="I33" i="2"/>
  <c r="I33" i="1" s="1"/>
  <c r="H33" i="2"/>
  <c r="G33" i="2"/>
  <c r="F33" i="2"/>
  <c r="E33" i="2"/>
  <c r="D33" i="2"/>
  <c r="D33" i="1" s="1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D31" i="1" s="1"/>
  <c r="C31" i="2"/>
  <c r="C31" i="1" s="1"/>
  <c r="B31" i="2"/>
  <c r="I30" i="2"/>
  <c r="H30" i="2"/>
  <c r="G30" i="2"/>
  <c r="F30" i="2"/>
  <c r="E30" i="2"/>
  <c r="D30" i="2"/>
  <c r="D30" i="1" s="1"/>
  <c r="C30" i="2"/>
  <c r="B30" i="2"/>
  <c r="I29" i="2"/>
  <c r="H29" i="2"/>
  <c r="G29" i="2"/>
  <c r="F29" i="2"/>
  <c r="E29" i="2"/>
  <c r="E29" i="1" s="1"/>
  <c r="D29" i="2"/>
  <c r="C29" i="2"/>
  <c r="B29" i="2"/>
  <c r="G28" i="2"/>
  <c r="F28" i="2"/>
  <c r="E28" i="2"/>
  <c r="D28" i="2"/>
  <c r="D28" i="1" s="1"/>
  <c r="C28" i="2"/>
  <c r="B28" i="2"/>
  <c r="J28" i="2" s="1"/>
  <c r="G27" i="2"/>
  <c r="F27" i="2"/>
  <c r="E27" i="2"/>
  <c r="D27" i="2"/>
  <c r="C27" i="2"/>
  <c r="C27" i="1" s="1"/>
  <c r="B27" i="2"/>
  <c r="J27" i="2" s="1"/>
  <c r="G26" i="2"/>
  <c r="F26" i="2"/>
  <c r="F26" i="1" s="1"/>
  <c r="E26" i="2"/>
  <c r="D26" i="2"/>
  <c r="C26" i="2"/>
  <c r="B26" i="2"/>
  <c r="G25" i="2"/>
  <c r="F25" i="2"/>
  <c r="E25" i="2"/>
  <c r="D25" i="2"/>
  <c r="D25" i="1" s="1"/>
  <c r="C25" i="2"/>
  <c r="B25" i="2"/>
  <c r="G24" i="2"/>
  <c r="F24" i="2"/>
  <c r="E24" i="2"/>
  <c r="D24" i="2"/>
  <c r="C24" i="2"/>
  <c r="B24" i="2"/>
  <c r="J24" i="2" s="1"/>
  <c r="D23" i="2"/>
  <c r="D23" i="1" s="1"/>
  <c r="C23" i="2"/>
  <c r="B23" i="2"/>
  <c r="J23" i="2" s="1"/>
  <c r="D22" i="2"/>
  <c r="C22" i="2"/>
  <c r="B22" i="2"/>
  <c r="D21" i="2"/>
  <c r="D21" i="1" s="1"/>
  <c r="C21" i="2"/>
  <c r="B21" i="2"/>
  <c r="D20" i="2"/>
  <c r="C20" i="2"/>
  <c r="B20" i="2"/>
  <c r="D19" i="2"/>
  <c r="D19" i="1" s="1"/>
  <c r="C19" i="2"/>
  <c r="B19" i="2"/>
  <c r="J19" i="2" s="1"/>
  <c r="D18" i="2"/>
  <c r="C18" i="2"/>
  <c r="B18" i="2"/>
  <c r="D17" i="2"/>
  <c r="D17" i="1" s="1"/>
  <c r="C17" i="2"/>
  <c r="B17" i="2"/>
  <c r="J17" i="2" s="1"/>
  <c r="D16" i="2"/>
  <c r="C16" i="2"/>
  <c r="B16" i="2"/>
  <c r="D15" i="2"/>
  <c r="D15" i="1" s="1"/>
  <c r="C15" i="2"/>
  <c r="B15" i="2"/>
  <c r="J15" i="2" s="1"/>
  <c r="D14" i="2"/>
  <c r="C14" i="2"/>
  <c r="B14" i="2"/>
  <c r="D13" i="2"/>
  <c r="D13" i="1" s="1"/>
  <c r="C13" i="2"/>
  <c r="B13" i="2"/>
  <c r="D12" i="2"/>
  <c r="C12" i="2"/>
  <c r="B12" i="2"/>
  <c r="D11" i="2"/>
  <c r="D11" i="1" s="1"/>
  <c r="C11" i="2"/>
  <c r="C11" i="1" s="1"/>
  <c r="B11" i="2"/>
  <c r="J11" i="2" s="1"/>
  <c r="D10" i="2"/>
  <c r="C10" i="2"/>
  <c r="B10" i="2"/>
  <c r="D9" i="2"/>
  <c r="D9" i="1" s="1"/>
  <c r="C9" i="2"/>
  <c r="C9" i="1" s="1"/>
  <c r="B9" i="2"/>
  <c r="J9" i="2" s="1"/>
  <c r="J8" i="2"/>
  <c r="D6" i="2"/>
  <c r="D6" i="1" s="1"/>
  <c r="C6" i="2"/>
  <c r="C6" i="1" s="1"/>
  <c r="J6" i="1" s="1"/>
  <c r="B6" i="2"/>
  <c r="J5" i="2"/>
  <c r="D5" i="2"/>
  <c r="D5" i="1" s="1"/>
  <c r="C5" i="2"/>
  <c r="B5" i="2"/>
  <c r="I34" i="1"/>
  <c r="G34" i="1"/>
  <c r="F34" i="1"/>
  <c r="E34" i="1"/>
  <c r="C34" i="1"/>
  <c r="H33" i="1"/>
  <c r="G33" i="1"/>
  <c r="F33" i="1"/>
  <c r="E33" i="1"/>
  <c r="I32" i="1"/>
  <c r="H32" i="1"/>
  <c r="G32" i="1"/>
  <c r="F32" i="1"/>
  <c r="E32" i="1"/>
  <c r="C32" i="1"/>
  <c r="I31" i="1"/>
  <c r="H31" i="1"/>
  <c r="G31" i="1"/>
  <c r="F31" i="1"/>
  <c r="I30" i="1"/>
  <c r="H30" i="1"/>
  <c r="G30" i="1"/>
  <c r="E30" i="1"/>
  <c r="C30" i="1"/>
  <c r="I29" i="1"/>
  <c r="H29" i="1"/>
  <c r="F29" i="1"/>
  <c r="D29" i="1"/>
  <c r="C29" i="1"/>
  <c r="G28" i="1"/>
  <c r="E28" i="1"/>
  <c r="C28" i="1"/>
  <c r="G27" i="1"/>
  <c r="F27" i="1"/>
  <c r="D27" i="1"/>
  <c r="B27" i="1"/>
  <c r="G26" i="1"/>
  <c r="E26" i="1"/>
  <c r="C26" i="1"/>
  <c r="G25" i="1"/>
  <c r="F25" i="1"/>
  <c r="E25" i="1"/>
  <c r="G24" i="1"/>
  <c r="F24" i="1"/>
  <c r="E24" i="1"/>
  <c r="D24" i="1"/>
  <c r="C24" i="1"/>
  <c r="B23" i="1"/>
  <c r="D22" i="1"/>
  <c r="C22" i="1"/>
  <c r="C21" i="1"/>
  <c r="B21" i="1"/>
  <c r="C20" i="1"/>
  <c r="C19" i="1"/>
  <c r="D18" i="1"/>
  <c r="C18" i="1"/>
  <c r="C17" i="1"/>
  <c r="B17" i="1"/>
  <c r="D16" i="1"/>
  <c r="C16" i="1"/>
  <c r="B15" i="1"/>
  <c r="D14" i="1"/>
  <c r="C14" i="1"/>
  <c r="C13" i="1"/>
  <c r="B13" i="1"/>
  <c r="C12" i="1"/>
  <c r="D10" i="1"/>
  <c r="C10" i="1"/>
  <c r="B9" i="1"/>
  <c r="J8" i="1"/>
  <c r="B6" i="1"/>
  <c r="C5" i="1"/>
  <c r="B5" i="1"/>
  <c r="J5" i="1" l="1"/>
  <c r="J17" i="1"/>
  <c r="J34" i="1"/>
  <c r="J14" i="2"/>
  <c r="J22" i="2"/>
  <c r="C25" i="1"/>
  <c r="C33" i="1"/>
  <c r="B28" i="1"/>
  <c r="B16" i="1"/>
  <c r="J16" i="1" s="1"/>
  <c r="D32" i="1"/>
  <c r="B31" i="1"/>
  <c r="J12" i="2"/>
  <c r="J20" i="2"/>
  <c r="E31" i="1"/>
  <c r="J31" i="1" s="1"/>
  <c r="B30" i="1"/>
  <c r="J30" i="1" s="1"/>
  <c r="J26" i="2"/>
  <c r="B14" i="1"/>
  <c r="J14" i="1" s="1"/>
  <c r="B22" i="1"/>
  <c r="J22" i="1" s="1"/>
  <c r="J27" i="3"/>
  <c r="F30" i="1"/>
  <c r="B25" i="1"/>
  <c r="J10" i="2"/>
  <c r="J18" i="2"/>
  <c r="J9" i="3"/>
  <c r="J17" i="3"/>
  <c r="G29" i="1"/>
  <c r="J23" i="1"/>
  <c r="B29" i="1"/>
  <c r="B33" i="1"/>
  <c r="J13" i="2"/>
  <c r="J21" i="2"/>
  <c r="J25" i="2"/>
  <c r="J29" i="2"/>
  <c r="J30" i="2"/>
  <c r="J31" i="2"/>
  <c r="B32" i="1"/>
  <c r="J33" i="2"/>
  <c r="J34" i="2"/>
  <c r="B12" i="1"/>
  <c r="J12" i="1" s="1"/>
  <c r="B20" i="1"/>
  <c r="J20" i="1" s="1"/>
  <c r="J26" i="3"/>
  <c r="F28" i="1"/>
  <c r="J15" i="1"/>
  <c r="B19" i="1"/>
  <c r="J19" i="1" s="1"/>
  <c r="B11" i="1"/>
  <c r="J11" i="1" s="1"/>
  <c r="J16" i="2"/>
  <c r="J15" i="3"/>
  <c r="J23" i="3"/>
  <c r="E27" i="1"/>
  <c r="J27" i="1" s="1"/>
  <c r="J13" i="1"/>
  <c r="J21" i="1"/>
  <c r="J9" i="1"/>
  <c r="J33" i="1"/>
  <c r="J32" i="2"/>
  <c r="J34" i="3"/>
  <c r="J28" i="3"/>
  <c r="J12" i="3"/>
  <c r="J14" i="3"/>
  <c r="J16" i="3"/>
  <c r="J18" i="3"/>
  <c r="J20" i="3"/>
  <c r="J22" i="3"/>
  <c r="B26" i="1"/>
  <c r="J26" i="1" s="1"/>
  <c r="B10" i="1"/>
  <c r="J10" i="1" s="1"/>
  <c r="J6" i="2"/>
  <c r="B24" i="1"/>
  <c r="J24" i="1" s="1"/>
  <c r="J25" i="1" l="1"/>
  <c r="J29" i="1"/>
  <c r="J28" i="1"/>
  <c r="J32" i="1"/>
</calcChain>
</file>

<file path=xl/sharedStrings.xml><?xml version="1.0" encoding="utf-8"?>
<sst xmlns="http://schemas.openxmlformats.org/spreadsheetml/2006/main" count="70" uniqueCount="19">
  <si>
    <t xml:space="preserve"> صافي التراكم الرأسمالي لأجمالي القطاعين العام والخاص بالأسعار الجارية لسنة 2021 </t>
  </si>
  <si>
    <t>مليون دينار</t>
  </si>
  <si>
    <t>السنوات</t>
  </si>
  <si>
    <t>أبنية سكنية</t>
  </si>
  <si>
    <t>أبنية غير سكنية</t>
  </si>
  <si>
    <t>إنشاءات</t>
  </si>
  <si>
    <t>وسائط نقل وأنتقال</t>
  </si>
  <si>
    <t>آلات ومعدات وعدد وقوالب</t>
  </si>
  <si>
    <t>أثاث وأجهزة مكتب</t>
  </si>
  <si>
    <t>الأصول المفتلحة</t>
  </si>
  <si>
    <t xml:space="preserve">الأخرى </t>
  </si>
  <si>
    <t>المجموع</t>
  </si>
  <si>
    <t>25 سنة</t>
  </si>
  <si>
    <t>10 سنوات</t>
  </si>
  <si>
    <t>5 سنوات</t>
  </si>
  <si>
    <t>-</t>
  </si>
  <si>
    <t xml:space="preserve"> صافي التراكم الرأسمالي لإجمالي القطاع العام بالأسعار الجارية لسنة 2021 </t>
  </si>
  <si>
    <t xml:space="preserve"> صافي التراكم الرأسمالي لأجمالي القطاع الخاص بالأسعار الجارية لسنة 2021 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</si>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</sst>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sz val="11"/>
      <name val="Simplified Arabic"/>
      <family val="1"/>
    </font>
    <font>
      <b/>
      <sz val="12"/>
      <name val="Arial"/>
      <family val="2"/>
    </font>
    <font>
      <sz val="12"/>
      <name val="Simplified Arabic"/>
      <family val="1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Fill="1" applyAlignment="1">
      <alignment wrapText="1"/>
    </xf>
    <xf numFmtId="0" fontId="4" fillId="0" borderId="1" xfId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5" fillId="0" borderId="0" xfId="1" applyFont="1" applyFill="1" applyAlignment="1">
      <alignment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Fill="1" applyAlignment="1">
      <alignment wrapText="1" readingOrder="2"/>
    </xf>
    <xf numFmtId="0" fontId="5" fillId="0" borderId="4" xfId="1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165" fontId="7" fillId="0" borderId="4" xfId="2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vertical="center" wrapText="1"/>
    </xf>
    <xf numFmtId="165" fontId="8" fillId="0" borderId="4" xfId="2" applyNumberFormat="1" applyFont="1" applyFill="1" applyBorder="1" applyAlignment="1">
      <alignment horizontal="center" vertical="center" wrapText="1"/>
    </xf>
    <xf numFmtId="0" fontId="8" fillId="0" borderId="4" xfId="2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165" fontId="3" fillId="0" borderId="0" xfId="1" applyNumberFormat="1" applyFont="1" applyFill="1" applyAlignment="1">
      <alignment wrapText="1"/>
    </xf>
    <xf numFmtId="0" fontId="5" fillId="0" borderId="0" xfId="1" applyFont="1" applyFill="1" applyAlignment="1">
      <alignment horizontal="center" wrapText="1" readingOrder="2"/>
    </xf>
    <xf numFmtId="0" fontId="2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578;&#1585;&#1575;&#1603;&#1605;%202020%20&#1606;&#1607;&#1575;&#1574;&#1610;\&#1575;&#1604;&#1571;&#1580;&#1605;&#1575;&#1604;&#1610;%20-%20&#1580;&#1575;&#1585;&#1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578;&#1585;&#1575;&#1603;&#1605;%202021%20&#1606;&#1607;&#1575;&#1574;&#1610;\&#1578;&#1585;&#1575;&#1603;&#1605;%20%20&#1575;&#1580;&#1605;&#1575;&#1604;&#1610;%20&#1580;&#1575;&#1585;&#161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جموع الأنشطة"/>
      <sheetName val="مجموع العام"/>
      <sheetName val="مجموع الخاص"/>
      <sheetName val="زراعة عام"/>
      <sheetName val="زراعة خاص"/>
      <sheetName val="تعدين ومقالع عام"/>
      <sheetName val="تعدين ومقالع خاص"/>
      <sheetName val="صناعة تحويلية عام"/>
      <sheetName val="صناعة تحويلية خاص"/>
      <sheetName val="كهرباء عام"/>
      <sheetName val="كهرباء خاص"/>
      <sheetName val="بناء وتشييد عام"/>
      <sheetName val="بناء وتشييد خاص"/>
      <sheetName val="تجارة عام"/>
      <sheetName val="تجارة خاص"/>
      <sheetName val="نقل عام"/>
      <sheetName val="نقل خاص"/>
      <sheetName val="بنوك عام"/>
      <sheetName val="بنوك خاص"/>
      <sheetName val="ملكية دور السكن"/>
      <sheetName val="خدمات التنمية الأجتماعية"/>
      <sheetName val="الخدمات الشخصية"/>
    </sheetNames>
    <sheetDataSet>
      <sheetData sheetId="0">
        <row r="3">
          <cell r="B3" t="str">
            <v>أبنية سكنية</v>
          </cell>
        </row>
      </sheetData>
      <sheetData sheetId="1">
        <row r="3">
          <cell r="B3" t="str">
            <v>أبنية سكنية</v>
          </cell>
        </row>
      </sheetData>
      <sheetData sheetId="2">
        <row r="3">
          <cell r="B3" t="str">
            <v>أبنية سكنية</v>
          </cell>
        </row>
      </sheetData>
      <sheetData sheetId="3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4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5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7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8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9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0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1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2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3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4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5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6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7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8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19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20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  <sheetData sheetId="21"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جموع الأنشطة"/>
      <sheetName val="مجموع عام جاري"/>
      <sheetName val="مجموع الخاص"/>
      <sheetName val="تكوين زراعة جاري"/>
      <sheetName val="تراكم زراعة جاري"/>
      <sheetName val="اندثار زراعة جاري"/>
      <sheetName val="اندثار متراكم زراة جاري"/>
      <sheetName val="قيمة دفترية زراعة جاري"/>
      <sheetName val="تكوين زراعة خاص جاري"/>
      <sheetName val="تراكم زراعة خاص جاري"/>
      <sheetName val="اندثار زراعة خاص جاري"/>
      <sheetName val="اندثار متراكم زراعة خاص جاري"/>
      <sheetName val="قيمة دفترية زراعة خاص جاري"/>
      <sheetName val="تكوين تعدين ومقالع جاري"/>
      <sheetName val="تراكم تعدين ومقالع جاري"/>
      <sheetName val="اندثار  تعدين ومقالع جاري"/>
      <sheetName val="اندثار متراكم تعدين ومقالع جاري"/>
      <sheetName val="قيمة دفترية تعدين ومقالع جاري"/>
      <sheetName val="تكوين تعدين ومقالع خاص جاري"/>
      <sheetName val="تراكم تعدين ومقالع خاص جاري"/>
      <sheetName val="اندثار تعدين ومقالع خاص جاري"/>
      <sheetName val="اندثار متراكم تعدين خاص  جاري"/>
      <sheetName val="قيمة دفترية تعدين خاص جاري"/>
      <sheetName val="تكوين تحويلية عام"/>
      <sheetName val="تراكم تحويلية عام"/>
      <sheetName val="أندثار تحويلية العام"/>
      <sheetName val="الأندثار المتراكم تحويلية عام"/>
      <sheetName val="قيمة دفترية تحويليةعام"/>
      <sheetName val="تكوين تحويلية خاص"/>
      <sheetName val="تراكم تحويلية خاص"/>
      <sheetName val="اندثار تحويلية خاص"/>
      <sheetName val="اندثار متراكم تحويلية خاص"/>
      <sheetName val="قيمة دفترية تحويلية خاص"/>
      <sheetName val="تكوين كهرباء عام جاري"/>
      <sheetName val="تراكم كهرباء عام جاري"/>
      <sheetName val="اندثار كهرباء عام جاري"/>
      <sheetName val="متراكم كهرباء عام جاري"/>
      <sheetName val="دفترية كهرباء عام جاري"/>
      <sheetName val="تكوين كهرباء خاص جاري"/>
      <sheetName val="تراكم كهرباء خاص جاري"/>
      <sheetName val="اندثار كهرباء خاص جاري"/>
      <sheetName val="متراكم كهرباء خاص جاري"/>
      <sheetName val="دفترية كهرباء خاص جاري"/>
      <sheetName val="تكوين بناء عام جاري"/>
      <sheetName val="تراكم بناء عام جاري"/>
      <sheetName val="أندثار بناء عام جاري"/>
      <sheetName val="متراكم بناء عام جاري"/>
      <sheetName val="دفترية بناء عام جاري"/>
      <sheetName val="تكوين بناء خاص جاري"/>
      <sheetName val="تراكم بناء تشييد خاص"/>
      <sheetName val="اندثار بناء خاص جاري"/>
      <sheetName val="متراكم بناء خاص جاري"/>
      <sheetName val="دفترية بناء خاص جاري"/>
      <sheetName val="تكوين نقل عام جاري"/>
      <sheetName val="تراكم نقل عام جاري"/>
      <sheetName val="اندثار نقل عام جاري"/>
      <sheetName val="متراكم نقل عام جاري"/>
      <sheetName val="دفترية نقل عام جاري"/>
      <sheetName val="تكوين نقل خاص جاري"/>
      <sheetName val="تراكم نقل خاص جاري"/>
      <sheetName val="اندثار نقل خاص جاري"/>
      <sheetName val="متراكم نقل خاص جاري"/>
      <sheetName val="دفترية نقل خاص جاري"/>
      <sheetName val="تكوين تجارة عام جاري"/>
      <sheetName val="تراكم تجارة عام جاري"/>
      <sheetName val="اندثار تجارة عام جاري"/>
      <sheetName val="متراكم تجارة عام جاري"/>
      <sheetName val="دفترية تجارة عام جاري"/>
      <sheetName val="تكوين تجارة خاص جاري"/>
      <sheetName val="تراكم تجارة خاص جاري"/>
      <sheetName val="اندثار تجارة خاص جاري"/>
      <sheetName val="متراكم تجارة خاص جاري"/>
      <sheetName val="دفترية تجارة خاص جاري"/>
      <sheetName val="تكوين بنوك وتأمين عام جاري"/>
      <sheetName val="تراكم بنوك عام جاري"/>
      <sheetName val="اندثار بنوك وتأمين عام جاري "/>
      <sheetName val="متراكم بنوك وتأمين عام جاري"/>
      <sheetName val="دفترية بنوك عام جاري"/>
      <sheetName val="تكوين بنوك خاص جاري"/>
      <sheetName val="تراكم بنوك خاص جاري"/>
      <sheetName val="اندثار بنوك خاص جاري"/>
      <sheetName val="متراكم بنوك خاص جاري"/>
      <sheetName val="دفترية بنوك خاص جاري"/>
      <sheetName val="تكوين ملكية دور السكن  جاري"/>
      <sheetName val="تراكم ملكية دور السكن جاري"/>
      <sheetName val="اندثار ملكية دور السكن جاري"/>
      <sheetName val="اندثار متراكم  دور السكن جاري"/>
      <sheetName val="قيمة دفترية  دور السكن جاري"/>
      <sheetName val="تكوين تنمية اجتماعية جاري"/>
      <sheetName val="تراكم تنمية اجتماعية جاري"/>
      <sheetName val="اندثار تنمية اجتماعية جاري"/>
      <sheetName val="متراكم تنمية اجتماعية جاري"/>
      <sheetName val="دفترية تنمية اجتماعية جاري"/>
      <sheetName val="تكوين شخصية جاري"/>
      <sheetName val="تراكم شخصية جاري"/>
      <sheetName val="اندثار شخصية جاري"/>
      <sheetName val="متراكم شخصية جاري"/>
      <sheetName val="دفترية شخصية جار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>
            <v>468.63152000000002</v>
          </cell>
          <cell r="C9">
            <v>923.46784000000002</v>
          </cell>
          <cell r="D9">
            <v>24302.33468</v>
          </cell>
        </row>
        <row r="10">
          <cell r="B10">
            <v>448.50452000000001</v>
          </cell>
          <cell r="C10">
            <v>990045.52</v>
          </cell>
          <cell r="D10">
            <v>72760998.640000001</v>
          </cell>
        </row>
        <row r="11">
          <cell r="B11">
            <v>428.37652000000003</v>
          </cell>
          <cell r="C11">
            <v>1296329.32</v>
          </cell>
          <cell r="D11">
            <v>118472388.08</v>
          </cell>
        </row>
        <row r="12">
          <cell r="B12">
            <v>408.24852000000004</v>
          </cell>
          <cell r="C12">
            <v>1579127.52</v>
          </cell>
          <cell r="D12">
            <v>178827505.40000001</v>
          </cell>
        </row>
        <row r="13">
          <cell r="B13">
            <v>388.12052</v>
          </cell>
          <cell r="C13">
            <v>1978064.1199999999</v>
          </cell>
          <cell r="D13">
            <v>258444887.40000001</v>
          </cell>
        </row>
        <row r="14">
          <cell r="B14">
            <v>367.99252000000001</v>
          </cell>
          <cell r="C14">
            <v>9696303.879999999</v>
          </cell>
          <cell r="D14">
            <v>408661452.27999997</v>
          </cell>
        </row>
        <row r="15">
          <cell r="B15">
            <v>347.86452000000003</v>
          </cell>
          <cell r="C15">
            <v>17288061.32</v>
          </cell>
          <cell r="D15">
            <v>564420753.72000003</v>
          </cell>
        </row>
        <row r="16">
          <cell r="B16">
            <v>327.73652000000004</v>
          </cell>
          <cell r="C16">
            <v>16535585.76</v>
          </cell>
          <cell r="D16">
            <v>538898894.15999997</v>
          </cell>
        </row>
        <row r="17">
          <cell r="B17">
            <v>547.60852</v>
          </cell>
          <cell r="C17">
            <v>21562118.199999999</v>
          </cell>
          <cell r="D17">
            <v>514997271.72000003</v>
          </cell>
        </row>
        <row r="18">
          <cell r="B18">
            <v>517.48052000000007</v>
          </cell>
          <cell r="C18">
            <v>22380370.640000001</v>
          </cell>
          <cell r="D18">
            <v>653321105.48000002</v>
          </cell>
        </row>
        <row r="19">
          <cell r="B19">
            <v>487.35252000000003</v>
          </cell>
          <cell r="C19">
            <v>22357063.079999998</v>
          </cell>
          <cell r="D19">
            <v>977744213.48000002</v>
          </cell>
        </row>
        <row r="20">
          <cell r="B20">
            <v>457.22452000000004</v>
          </cell>
          <cell r="C20">
            <v>24654640.960000001</v>
          </cell>
          <cell r="D20">
            <v>932773708.55999994</v>
          </cell>
        </row>
        <row r="21">
          <cell r="B21">
            <v>427.09652</v>
          </cell>
          <cell r="C21">
            <v>48576683</v>
          </cell>
          <cell r="D21">
            <v>886699903</v>
          </cell>
        </row>
        <row r="22">
          <cell r="B22">
            <v>396.96852000000001</v>
          </cell>
          <cell r="C22">
            <v>51774765.439999998</v>
          </cell>
          <cell r="D22">
            <v>842693223.79999995</v>
          </cell>
        </row>
        <row r="23">
          <cell r="B23">
            <v>366.84052000000003</v>
          </cell>
          <cell r="C23">
            <v>61690271.439999998</v>
          </cell>
          <cell r="D23">
            <v>1070636573.48</v>
          </cell>
        </row>
        <row r="24">
          <cell r="B24">
            <v>8902.7925199999991</v>
          </cell>
          <cell r="C24">
            <v>95197838.120000005</v>
          </cell>
          <cell r="D24">
            <v>1448488656.8</v>
          </cell>
          <cell r="E24">
            <v>8807098.5</v>
          </cell>
          <cell r="F24">
            <v>76684458.599999994</v>
          </cell>
          <cell r="G24">
            <v>4527673.3</v>
          </cell>
        </row>
        <row r="25">
          <cell r="B25">
            <v>8550.9611600000007</v>
          </cell>
          <cell r="C25">
            <v>250847506</v>
          </cell>
          <cell r="D25">
            <v>2110543649.72</v>
          </cell>
          <cell r="E25">
            <v>15257454.5</v>
          </cell>
          <cell r="F25">
            <v>240157584.30000001</v>
          </cell>
          <cell r="G25">
            <v>4555466.3</v>
          </cell>
        </row>
        <row r="26">
          <cell r="B26">
            <v>8162.4458000000004</v>
          </cell>
          <cell r="C26">
            <v>273221622.92000002</v>
          </cell>
          <cell r="D26">
            <v>2090786097.8400002</v>
          </cell>
          <cell r="E26">
            <v>15554878.5</v>
          </cell>
          <cell r="F26">
            <v>230417738</v>
          </cell>
          <cell r="G26">
            <v>4345650.8</v>
          </cell>
        </row>
        <row r="27">
          <cell r="B27">
            <v>7773.9304400000001</v>
          </cell>
          <cell r="C27">
            <v>346841251</v>
          </cell>
          <cell r="D27">
            <v>2148299505.7200003</v>
          </cell>
          <cell r="E27">
            <v>13669192.5</v>
          </cell>
          <cell r="F27">
            <v>234889139.80000001</v>
          </cell>
          <cell r="G27">
            <v>5181496.1999999993</v>
          </cell>
        </row>
        <row r="28">
          <cell r="B28">
            <v>7385.4150799999998</v>
          </cell>
          <cell r="C28">
            <v>348136666.60000002</v>
          </cell>
          <cell r="D28">
            <v>2043937622.5999999</v>
          </cell>
          <cell r="E28">
            <v>12047806.5</v>
          </cell>
          <cell r="F28">
            <v>209875395.80000001</v>
          </cell>
          <cell r="G28">
            <v>4620890.5999999996</v>
          </cell>
        </row>
        <row r="29">
          <cell r="B29">
            <v>7185.6309199999996</v>
          </cell>
          <cell r="C29">
            <v>360955585.44</v>
          </cell>
          <cell r="D29">
            <v>1963394954.8400002</v>
          </cell>
          <cell r="E29">
            <v>10789420.5</v>
          </cell>
          <cell r="F29">
            <v>248768168.20000002</v>
          </cell>
          <cell r="G29">
            <v>4096985</v>
          </cell>
          <cell r="H29">
            <v>21065208</v>
          </cell>
          <cell r="I29">
            <v>4083085.5999999996</v>
          </cell>
        </row>
        <row r="30">
          <cell r="B30">
            <v>14620.28664</v>
          </cell>
          <cell r="C30">
            <v>389850952.19999999</v>
          </cell>
          <cell r="D30">
            <v>1909068461.96</v>
          </cell>
          <cell r="E30">
            <v>8468096.5</v>
          </cell>
          <cell r="F30">
            <v>267859447.30000001</v>
          </cell>
          <cell r="G30">
            <v>3413293.8</v>
          </cell>
          <cell r="H30">
            <v>16349272.799999997</v>
          </cell>
          <cell r="I30">
            <v>4846538.1999999993</v>
          </cell>
        </row>
        <row r="31">
          <cell r="B31">
            <v>13897.61436</v>
          </cell>
          <cell r="C31">
            <v>393231941.72000003</v>
          </cell>
          <cell r="D31">
            <v>1993457189.76</v>
          </cell>
          <cell r="E31">
            <v>6105592.5</v>
          </cell>
          <cell r="F31">
            <v>264317827.10000002</v>
          </cell>
          <cell r="G31">
            <v>2876417.5</v>
          </cell>
          <cell r="H31">
            <v>13619136</v>
          </cell>
          <cell r="I31">
            <v>4977190.8</v>
          </cell>
        </row>
        <row r="32">
          <cell r="B32">
            <v>23858.302079999998</v>
          </cell>
          <cell r="C32">
            <v>380188047.60000002</v>
          </cell>
          <cell r="D32">
            <v>2284931152.5599999</v>
          </cell>
          <cell r="E32">
            <v>4069083.8000000007</v>
          </cell>
          <cell r="F32">
            <v>358578059.90000004</v>
          </cell>
          <cell r="G32">
            <v>2159181.5999999996</v>
          </cell>
          <cell r="H32">
            <v>6732871.200000003</v>
          </cell>
          <cell r="I32">
            <v>45185871.399999999</v>
          </cell>
        </row>
        <row r="33">
          <cell r="B33">
            <v>22358.380840000002</v>
          </cell>
          <cell r="C33">
            <v>372118045.80000001</v>
          </cell>
          <cell r="D33">
            <v>2239763923.3280001</v>
          </cell>
          <cell r="E33">
            <v>10775849.5</v>
          </cell>
          <cell r="F33">
            <v>310755236.60000002</v>
          </cell>
          <cell r="G33">
            <v>4815907.6999999993</v>
          </cell>
          <cell r="H33">
            <v>1322227.200000003</v>
          </cell>
          <cell r="I33">
            <v>36137717.679999992</v>
          </cell>
        </row>
        <row r="34">
          <cell r="B34">
            <v>21088.61348</v>
          </cell>
          <cell r="C34">
            <v>358117642.68799996</v>
          </cell>
          <cell r="D34">
            <v>2175081573.8040009</v>
          </cell>
          <cell r="E34">
            <v>7974068.1999999993</v>
          </cell>
          <cell r="F34">
            <v>246940383.60000002</v>
          </cell>
          <cell r="G34">
            <v>3937825.7999999989</v>
          </cell>
          <cell r="H34">
            <v>93417813.24000001</v>
          </cell>
          <cell r="I34">
            <v>24160219.699999988</v>
          </cell>
        </row>
      </sheetData>
      <sheetData sheetId="8"/>
      <sheetData sheetId="9"/>
      <sheetData sheetId="10"/>
      <sheetData sheetId="11"/>
      <sheetData sheetId="12">
        <row r="9">
          <cell r="B9">
            <v>53557.440000000002</v>
          </cell>
          <cell r="C9">
            <v>8542.7199999999993</v>
          </cell>
          <cell r="D9">
            <v>21533.239999999998</v>
          </cell>
        </row>
        <row r="10">
          <cell r="B10">
            <v>62074.080000000002</v>
          </cell>
          <cell r="C10">
            <v>9901.76</v>
          </cell>
          <cell r="D10">
            <v>24948.44</v>
          </cell>
        </row>
        <row r="11">
          <cell r="B11">
            <v>70975.759999999995</v>
          </cell>
          <cell r="C11">
            <v>11321.8</v>
          </cell>
          <cell r="D11">
            <v>28518.44</v>
          </cell>
        </row>
        <row r="12">
          <cell r="B12">
            <v>81491.839999999997</v>
          </cell>
          <cell r="C12">
            <v>12999.84</v>
          </cell>
          <cell r="D12">
            <v>32736.080000000002</v>
          </cell>
        </row>
        <row r="13">
          <cell r="B13">
            <v>91016.6</v>
          </cell>
          <cell r="C13">
            <v>14519.64</v>
          </cell>
          <cell r="D13">
            <v>36555.32</v>
          </cell>
        </row>
        <row r="14">
          <cell r="B14">
            <v>99578.84</v>
          </cell>
          <cell r="C14">
            <v>15885.880000000001</v>
          </cell>
          <cell r="D14">
            <v>39988.879999999997</v>
          </cell>
        </row>
        <row r="15">
          <cell r="B15">
            <v>107207.84</v>
          </cell>
          <cell r="C15">
            <v>17103.16</v>
          </cell>
          <cell r="D15">
            <v>43048.28</v>
          </cell>
        </row>
        <row r="16">
          <cell r="B16">
            <v>101680.84</v>
          </cell>
          <cell r="C16">
            <v>16221.439999999999</v>
          </cell>
          <cell r="D16">
            <v>40828.68</v>
          </cell>
        </row>
        <row r="17">
          <cell r="B17">
            <v>108036.72</v>
          </cell>
          <cell r="C17">
            <v>16883.400000000001</v>
          </cell>
          <cell r="D17">
            <v>43989.88</v>
          </cell>
        </row>
        <row r="18">
          <cell r="B18">
            <v>113540.35999999999</v>
          </cell>
          <cell r="C18">
            <v>17156.559999999998</v>
          </cell>
          <cell r="D18">
            <v>47435.679999999993</v>
          </cell>
        </row>
        <row r="19">
          <cell r="B19">
            <v>118218.16</v>
          </cell>
          <cell r="C19">
            <v>17122.599999999999</v>
          </cell>
          <cell r="D19">
            <v>51225.52</v>
          </cell>
        </row>
        <row r="20">
          <cell r="B20">
            <v>122095.07999999999</v>
          </cell>
          <cell r="C20">
            <v>16845.96</v>
          </cell>
          <cell r="D20">
            <v>55393.399999999994</v>
          </cell>
        </row>
        <row r="21">
          <cell r="B21">
            <v>125194.68</v>
          </cell>
          <cell r="C21">
            <v>16378.279999999999</v>
          </cell>
          <cell r="D21">
            <v>59976.639999999999</v>
          </cell>
        </row>
        <row r="22">
          <cell r="B22">
            <v>127540.12</v>
          </cell>
          <cell r="C22">
            <v>15759.8</v>
          </cell>
          <cell r="D22">
            <v>65016.6</v>
          </cell>
        </row>
        <row r="23">
          <cell r="B23">
            <v>129154.15999999999</v>
          </cell>
          <cell r="C23">
            <v>15021.679999999998</v>
          </cell>
          <cell r="D23">
            <v>70559.360000000001</v>
          </cell>
        </row>
        <row r="24">
          <cell r="B24">
            <v>130059.15999999999</v>
          </cell>
          <cell r="C24">
            <v>14189.199999999999</v>
          </cell>
          <cell r="D24">
            <v>76657.320000000007</v>
          </cell>
          <cell r="E24">
            <v>29152.3</v>
          </cell>
          <cell r="F24">
            <v>6721310</v>
          </cell>
          <cell r="G24">
            <v>0</v>
          </cell>
        </row>
        <row r="25">
          <cell r="B25">
            <v>180339.15999999997</v>
          </cell>
          <cell r="C25">
            <v>18615.72</v>
          </cell>
          <cell r="D25">
            <v>83421.600000000006</v>
          </cell>
          <cell r="E25">
            <v>41308.1</v>
          </cell>
          <cell r="F25">
            <v>157975146.80000001</v>
          </cell>
          <cell r="G25">
            <v>2890.8</v>
          </cell>
        </row>
        <row r="26">
          <cell r="B26">
            <v>247442.12</v>
          </cell>
          <cell r="C26">
            <v>24619.84</v>
          </cell>
          <cell r="D26">
            <v>93454.959999999992</v>
          </cell>
          <cell r="E26">
            <v>39202.699999999997</v>
          </cell>
          <cell r="F26">
            <v>685228183</v>
          </cell>
          <cell r="G26">
            <v>5319.1</v>
          </cell>
        </row>
        <row r="27">
          <cell r="B27">
            <v>309782.88</v>
          </cell>
          <cell r="C27">
            <v>285736.08</v>
          </cell>
          <cell r="D27">
            <v>102562.44</v>
          </cell>
          <cell r="E27">
            <v>130832675.59999999</v>
          </cell>
          <cell r="F27">
            <v>652495763.10000002</v>
          </cell>
          <cell r="G27">
            <v>7872.1</v>
          </cell>
        </row>
        <row r="28">
          <cell r="B28">
            <v>358219.76</v>
          </cell>
          <cell r="C28">
            <v>279341.48</v>
          </cell>
          <cell r="D28">
            <v>108968.56</v>
          </cell>
          <cell r="E28">
            <v>116297205</v>
          </cell>
          <cell r="F28">
            <v>698426573.89999998</v>
          </cell>
          <cell r="G28">
            <v>10129.4</v>
          </cell>
        </row>
        <row r="29">
          <cell r="B29">
            <v>337384.64</v>
          </cell>
          <cell r="C29">
            <v>1094638.0800000001</v>
          </cell>
          <cell r="D29">
            <v>101915.68</v>
          </cell>
          <cell r="E29">
            <v>101757819.39999999</v>
          </cell>
          <cell r="F29">
            <v>728957380.70000005</v>
          </cell>
          <cell r="G29">
            <v>8789.7000000000007</v>
          </cell>
          <cell r="H29">
            <v>28761615.199999999</v>
          </cell>
          <cell r="I29">
            <v>0</v>
          </cell>
        </row>
        <row r="30">
          <cell r="B30">
            <v>316549.52</v>
          </cell>
          <cell r="C30">
            <v>2104289.92</v>
          </cell>
          <cell r="D30">
            <v>94862.799999999988</v>
          </cell>
          <cell r="E30">
            <v>87218433.799999982</v>
          </cell>
          <cell r="F30">
            <v>1155214929.7</v>
          </cell>
          <cell r="G30">
            <v>7450</v>
          </cell>
          <cell r="H30">
            <v>19554221.399999999</v>
          </cell>
          <cell r="I30">
            <v>0</v>
          </cell>
        </row>
        <row r="31">
          <cell r="B31">
            <v>295714.40000000002</v>
          </cell>
          <cell r="C31">
            <v>2945949.52</v>
          </cell>
          <cell r="D31">
            <v>87809.919999999984</v>
          </cell>
          <cell r="E31">
            <v>72679048.199999988</v>
          </cell>
          <cell r="F31">
            <v>1016299330.6</v>
          </cell>
          <cell r="G31">
            <v>6110.3</v>
          </cell>
          <cell r="H31">
            <v>49388929.799999997</v>
          </cell>
          <cell r="I31">
            <v>0</v>
          </cell>
        </row>
        <row r="32">
          <cell r="B32">
            <v>274879.28000000003</v>
          </cell>
          <cell r="C32">
            <v>2815628.12</v>
          </cell>
          <cell r="D32">
            <v>80757.039999999979</v>
          </cell>
          <cell r="E32">
            <v>58139662.599999994</v>
          </cell>
          <cell r="F32">
            <v>853128586.33000004</v>
          </cell>
          <cell r="G32">
            <v>4770.6000000000004</v>
          </cell>
          <cell r="H32">
            <v>48795285.399999991</v>
          </cell>
          <cell r="I32">
            <v>0</v>
          </cell>
        </row>
        <row r="33">
          <cell r="B33">
            <v>246744.88000000006</v>
          </cell>
          <cell r="C33">
            <v>2685699.6</v>
          </cell>
          <cell r="D33">
            <v>40267.959999999977</v>
          </cell>
          <cell r="E33">
            <v>43571034.499999985</v>
          </cell>
          <cell r="F33">
            <v>688756449.03999996</v>
          </cell>
          <cell r="G33">
            <v>3430.8999999999996</v>
          </cell>
          <cell r="H33">
            <v>26288209.099999994</v>
          </cell>
          <cell r="I33">
            <v>0</v>
          </cell>
        </row>
        <row r="34">
          <cell r="B34">
            <v>218769.92000000004</v>
          </cell>
          <cell r="C34">
            <v>2546645.94</v>
          </cell>
          <cell r="D34">
            <v>12638.479999999981</v>
          </cell>
          <cell r="E34">
            <v>29006125.899999976</v>
          </cell>
          <cell r="F34">
            <v>533879962.3499999</v>
          </cell>
          <cell r="G34">
            <v>2091.1999999999989</v>
          </cell>
          <cell r="H34">
            <v>52672704.659999996</v>
          </cell>
          <cell r="I34">
            <v>0</v>
          </cell>
        </row>
      </sheetData>
      <sheetData sheetId="13"/>
      <sheetData sheetId="14"/>
      <sheetData sheetId="15"/>
      <sheetData sheetId="16"/>
      <sheetData sheetId="17">
        <row r="9">
          <cell r="B9"/>
          <cell r="C9">
            <v>1229483.32</v>
          </cell>
          <cell r="D9">
            <v>5640889.6399999997</v>
          </cell>
        </row>
        <row r="10">
          <cell r="B10">
            <v>0</v>
          </cell>
          <cell r="C10">
            <v>1375534.56</v>
          </cell>
          <cell r="D10">
            <v>5384758.96</v>
          </cell>
        </row>
        <row r="11">
          <cell r="B11">
            <v>0</v>
          </cell>
          <cell r="C11">
            <v>2401678.3199999998</v>
          </cell>
          <cell r="D11">
            <v>6762204.5999999996</v>
          </cell>
        </row>
        <row r="12">
          <cell r="B12">
            <v>0</v>
          </cell>
          <cell r="C12">
            <v>10591246.119999999</v>
          </cell>
          <cell r="D12">
            <v>6438008.2400000002</v>
          </cell>
        </row>
        <row r="13">
          <cell r="B13">
            <v>0</v>
          </cell>
          <cell r="C13">
            <v>24984472.600000001</v>
          </cell>
          <cell r="D13">
            <v>20976102.760000002</v>
          </cell>
        </row>
        <row r="14">
          <cell r="B14">
            <v>0</v>
          </cell>
          <cell r="C14">
            <v>46670686.399999999</v>
          </cell>
          <cell r="D14">
            <v>48758531.32</v>
          </cell>
        </row>
        <row r="15">
          <cell r="B15">
            <v>0</v>
          </cell>
          <cell r="C15">
            <v>88742235.400000006</v>
          </cell>
          <cell r="D15">
            <v>46618160.880000003</v>
          </cell>
        </row>
        <row r="16">
          <cell r="B16">
            <v>0</v>
          </cell>
          <cell r="C16">
            <v>84887089.400000006</v>
          </cell>
          <cell r="D16">
            <v>44477790.439999998</v>
          </cell>
        </row>
        <row r="17">
          <cell r="B17">
            <v>0</v>
          </cell>
          <cell r="C17">
            <v>109179191.40000001</v>
          </cell>
          <cell r="D17">
            <v>86706700</v>
          </cell>
        </row>
        <row r="18">
          <cell r="B18">
            <v>0</v>
          </cell>
          <cell r="C18">
            <v>307799595.39999998</v>
          </cell>
          <cell r="D18">
            <v>589606633.55999994</v>
          </cell>
        </row>
        <row r="19">
          <cell r="B19">
            <v>0</v>
          </cell>
          <cell r="C19">
            <v>336078288.51999998</v>
          </cell>
          <cell r="D19">
            <v>592306971.27999997</v>
          </cell>
        </row>
        <row r="20">
          <cell r="B20">
            <v>0</v>
          </cell>
          <cell r="C20">
            <v>368997323.63999999</v>
          </cell>
          <cell r="D20">
            <v>566705688.44000006</v>
          </cell>
        </row>
        <row r="21">
          <cell r="B21">
            <v>0</v>
          </cell>
          <cell r="C21">
            <v>378754499.39999998</v>
          </cell>
          <cell r="D21">
            <v>543160021.51999998</v>
          </cell>
        </row>
        <row r="22">
          <cell r="B22">
            <v>0</v>
          </cell>
          <cell r="C22">
            <v>448555653.31999999</v>
          </cell>
          <cell r="D22">
            <v>574523045.51999998</v>
          </cell>
        </row>
        <row r="23">
          <cell r="B23">
            <v>0</v>
          </cell>
          <cell r="C23">
            <v>437567753.39999998</v>
          </cell>
          <cell r="D23">
            <v>2407235666.8000002</v>
          </cell>
        </row>
        <row r="24">
          <cell r="B24">
            <v>0</v>
          </cell>
          <cell r="C24">
            <v>2490568956.48</v>
          </cell>
          <cell r="D24">
            <v>2854794679.3600001</v>
          </cell>
          <cell r="E24">
            <v>43220776.5</v>
          </cell>
          <cell r="F24">
            <v>2081758250.5</v>
          </cell>
          <cell r="G24">
            <v>14225447.1</v>
          </cell>
        </row>
        <row r="25">
          <cell r="B25">
            <v>3552000</v>
          </cell>
          <cell r="C25">
            <v>2553636050.0799999</v>
          </cell>
          <cell r="D25">
            <v>3867016434.48</v>
          </cell>
          <cell r="E25">
            <v>84789791.200000003</v>
          </cell>
          <cell r="F25">
            <v>3164364249.0999999</v>
          </cell>
          <cell r="G25">
            <v>21563815.600000001</v>
          </cell>
        </row>
        <row r="26">
          <cell r="B26">
            <v>11601254.720000001</v>
          </cell>
          <cell r="C26">
            <v>2502520383</v>
          </cell>
          <cell r="D26">
            <v>5397625215.1199999</v>
          </cell>
          <cell r="E26">
            <v>145707918.90000001</v>
          </cell>
          <cell r="F26">
            <v>3677790883.3999996</v>
          </cell>
          <cell r="G26">
            <v>20353134.299999997</v>
          </cell>
        </row>
        <row r="27">
          <cell r="B27">
            <v>11111702.439999999</v>
          </cell>
          <cell r="C27">
            <v>4106434707.7200003</v>
          </cell>
          <cell r="D27">
            <v>5880274674.7600002</v>
          </cell>
          <cell r="E27">
            <v>160148322.69999999</v>
          </cell>
          <cell r="F27">
            <v>4992893575.3999996</v>
          </cell>
          <cell r="G27">
            <v>56807327.200000003</v>
          </cell>
        </row>
        <row r="28">
          <cell r="B28">
            <v>11067729.359999999</v>
          </cell>
          <cell r="C28">
            <v>7190405818.8400002</v>
          </cell>
          <cell r="D28">
            <v>9262909974.3600006</v>
          </cell>
          <cell r="E28">
            <v>1845557120.5999999</v>
          </cell>
          <cell r="F28">
            <v>20136157426.299999</v>
          </cell>
          <cell r="G28">
            <v>1980997532.5</v>
          </cell>
        </row>
        <row r="29">
          <cell r="B29">
            <v>11914171.279999999</v>
          </cell>
          <cell r="C29">
            <v>6934408584.6800003</v>
          </cell>
          <cell r="D29">
            <v>13463150093.08</v>
          </cell>
          <cell r="E29">
            <v>1731383559.5</v>
          </cell>
          <cell r="F29">
            <v>23582064486.200001</v>
          </cell>
          <cell r="G29">
            <v>1787695073.5</v>
          </cell>
          <cell r="H29">
            <v>0</v>
          </cell>
          <cell r="I29">
            <v>115361.60000000001</v>
          </cell>
        </row>
        <row r="30">
          <cell r="B30">
            <v>12632557.199999999</v>
          </cell>
          <cell r="C30">
            <v>6667125551.9200001</v>
          </cell>
          <cell r="D30">
            <v>18367840676.16</v>
          </cell>
          <cell r="E30">
            <v>1588359998.3999999</v>
          </cell>
          <cell r="F30">
            <v>25783931929</v>
          </cell>
          <cell r="G30">
            <v>1567797901.5</v>
          </cell>
          <cell r="H30">
            <v>0</v>
          </cell>
          <cell r="I30">
            <v>2099962.4</v>
          </cell>
        </row>
        <row r="31">
          <cell r="B31">
            <v>14165735.119999999</v>
          </cell>
          <cell r="C31">
            <v>8227370652.2800007</v>
          </cell>
          <cell r="D31">
            <v>23038130509.040001</v>
          </cell>
          <cell r="E31">
            <v>1768736375.4999998</v>
          </cell>
          <cell r="F31">
            <v>29868747861.299999</v>
          </cell>
          <cell r="G31">
            <v>1348783011.3</v>
          </cell>
          <cell r="H31">
            <v>80550035.200000003</v>
          </cell>
          <cell r="I31">
            <v>1569203.1999999997</v>
          </cell>
        </row>
        <row r="32">
          <cell r="B32">
            <v>16514248.039999999</v>
          </cell>
          <cell r="C32">
            <v>8075250199.6800003</v>
          </cell>
          <cell r="D32">
            <v>32736967474.639999</v>
          </cell>
          <cell r="E32">
            <v>1603606694.3999996</v>
          </cell>
          <cell r="F32">
            <v>35904425462.800003</v>
          </cell>
          <cell r="G32">
            <v>1136273550.8</v>
          </cell>
          <cell r="H32">
            <v>60412526.399999999</v>
          </cell>
          <cell r="I32">
            <v>32776404</v>
          </cell>
        </row>
        <row r="33">
          <cell r="B33">
            <v>15575600.039999999</v>
          </cell>
          <cell r="C33">
            <v>8160618197.5599995</v>
          </cell>
          <cell r="D33">
            <v>32866972534.939999</v>
          </cell>
          <cell r="E33">
            <v>1836134757.1999996</v>
          </cell>
          <cell r="F33">
            <v>36586599599</v>
          </cell>
          <cell r="G33">
            <v>1148359847.3999999</v>
          </cell>
          <cell r="H33">
            <v>60512526.399999999</v>
          </cell>
          <cell r="I33">
            <v>34791091.199999996</v>
          </cell>
        </row>
        <row r="34">
          <cell r="B34">
            <v>23783832.039999999</v>
          </cell>
          <cell r="C34">
            <v>9959775294.9599991</v>
          </cell>
          <cell r="D34">
            <v>33934724952.119999</v>
          </cell>
          <cell r="E34">
            <v>1923672205.5999997</v>
          </cell>
          <cell r="F34">
            <v>39237142829.300003</v>
          </cell>
          <cell r="G34">
            <v>1168464430.3</v>
          </cell>
          <cell r="H34">
            <v>60605306.399999999</v>
          </cell>
          <cell r="I34">
            <v>2776165612.2000003</v>
          </cell>
        </row>
      </sheetData>
      <sheetData sheetId="18"/>
      <sheetData sheetId="19"/>
      <sheetData sheetId="20"/>
      <sheetData sheetId="21"/>
      <sheetData sheetId="22">
        <row r="9">
          <cell r="B9"/>
          <cell r="C9"/>
          <cell r="D9"/>
        </row>
        <row r="10">
          <cell r="B10">
            <v>0</v>
          </cell>
          <cell r="C10">
            <v>187.2</v>
          </cell>
          <cell r="D10">
            <v>125.76</v>
          </cell>
        </row>
        <row r="11">
          <cell r="B11">
            <v>0</v>
          </cell>
          <cell r="C11">
            <v>505.8</v>
          </cell>
          <cell r="D11">
            <v>337.48</v>
          </cell>
        </row>
        <row r="12">
          <cell r="B12">
            <v>0</v>
          </cell>
          <cell r="C12">
            <v>997.04</v>
          </cell>
          <cell r="D12">
            <v>664.96</v>
          </cell>
        </row>
        <row r="13">
          <cell r="B13">
            <v>432</v>
          </cell>
          <cell r="C13">
            <v>1694.44</v>
          </cell>
          <cell r="D13">
            <v>1129.8800000000001</v>
          </cell>
        </row>
        <row r="14">
          <cell r="B14">
            <v>793.2</v>
          </cell>
          <cell r="C14">
            <v>2271.7199999999998</v>
          </cell>
          <cell r="D14">
            <v>1514.72</v>
          </cell>
        </row>
        <row r="15">
          <cell r="B15">
            <v>1177</v>
          </cell>
          <cell r="C15">
            <v>2886.2</v>
          </cell>
          <cell r="D15">
            <v>1924.68</v>
          </cell>
        </row>
        <row r="16">
          <cell r="B16">
            <v>1125.8</v>
          </cell>
          <cell r="C16">
            <v>2755.68</v>
          </cell>
          <cell r="D16">
            <v>1837.6399999999999</v>
          </cell>
        </row>
        <row r="17">
          <cell r="B17">
            <v>1709.16</v>
          </cell>
          <cell r="C17">
            <v>3712.84</v>
          </cell>
          <cell r="D17">
            <v>2477.3200000000002</v>
          </cell>
        </row>
        <row r="18">
          <cell r="B18">
            <v>2413.92</v>
          </cell>
          <cell r="C18">
            <v>4878.12</v>
          </cell>
          <cell r="D18">
            <v>3254.7200000000003</v>
          </cell>
        </row>
        <row r="19">
          <cell r="B19">
            <v>3274.24</v>
          </cell>
          <cell r="C19">
            <v>6310.08</v>
          </cell>
          <cell r="D19">
            <v>4210.84</v>
          </cell>
        </row>
        <row r="20">
          <cell r="B20">
            <v>4327.3999999999996</v>
          </cell>
          <cell r="C20">
            <v>8072.08</v>
          </cell>
          <cell r="D20">
            <v>5387.5599999999995</v>
          </cell>
        </row>
        <row r="21">
          <cell r="B21">
            <v>4126.5599999999995</v>
          </cell>
          <cell r="C21">
            <v>27026725.719999999</v>
          </cell>
          <cell r="D21">
            <v>2755459.2</v>
          </cell>
        </row>
        <row r="22">
          <cell r="B22">
            <v>5418.52</v>
          </cell>
          <cell r="C22">
            <v>25903103.759999998</v>
          </cell>
          <cell r="D22">
            <v>2642311.6800000002</v>
          </cell>
        </row>
        <row r="23">
          <cell r="B23">
            <v>7006.36</v>
          </cell>
          <cell r="C23">
            <v>24779989.600000001</v>
          </cell>
          <cell r="D23">
            <v>2529501.96</v>
          </cell>
        </row>
        <row r="24">
          <cell r="B24">
            <v>9511.64</v>
          </cell>
          <cell r="C24">
            <v>23657491.079999998</v>
          </cell>
          <cell r="D24">
            <v>2417743.56</v>
          </cell>
          <cell r="E24">
            <v>63946.7</v>
          </cell>
          <cell r="F24">
            <v>236120.4</v>
          </cell>
          <cell r="G24">
            <v>1138.2</v>
          </cell>
        </row>
        <row r="25">
          <cell r="B25">
            <v>13660.92</v>
          </cell>
          <cell r="C25">
            <v>22539548.560000002</v>
          </cell>
          <cell r="D25">
            <v>2302593.16</v>
          </cell>
          <cell r="E25">
            <v>11866425.9</v>
          </cell>
          <cell r="F25">
            <v>30445305.5</v>
          </cell>
          <cell r="G25">
            <v>2716.9</v>
          </cell>
        </row>
        <row r="26">
          <cell r="B26">
            <v>17599</v>
          </cell>
          <cell r="C26">
            <v>21421210.52</v>
          </cell>
          <cell r="D26">
            <v>2187442.7599999998</v>
          </cell>
          <cell r="E26">
            <v>10705212.6</v>
          </cell>
          <cell r="F26">
            <v>27248863.5</v>
          </cell>
          <cell r="G26">
            <v>2558.6</v>
          </cell>
        </row>
        <row r="27">
          <cell r="B27">
            <v>40373.08</v>
          </cell>
          <cell r="C27">
            <v>20296309.48</v>
          </cell>
          <cell r="D27">
            <v>2072292.3599999999</v>
          </cell>
          <cell r="E27">
            <v>12721573.300000001</v>
          </cell>
          <cell r="F27">
            <v>184404800.5</v>
          </cell>
          <cell r="G27">
            <v>6215.2999999999993</v>
          </cell>
        </row>
        <row r="28">
          <cell r="B28">
            <v>58856.92</v>
          </cell>
          <cell r="C28">
            <v>19170972.440000001</v>
          </cell>
          <cell r="D28">
            <v>1957141.96</v>
          </cell>
          <cell r="E28">
            <v>14363589</v>
          </cell>
          <cell r="F28">
            <v>163846968.59999999</v>
          </cell>
          <cell r="G28">
            <v>9467.5</v>
          </cell>
        </row>
        <row r="29">
          <cell r="B29">
            <v>74582.2</v>
          </cell>
          <cell r="C29">
            <v>18045355.48</v>
          </cell>
          <cell r="D29">
            <v>1841991.5599999998</v>
          </cell>
          <cell r="E29">
            <v>29284299</v>
          </cell>
          <cell r="F29">
            <v>479770042.60000002</v>
          </cell>
          <cell r="G29">
            <v>13271.9</v>
          </cell>
          <cell r="H29"/>
          <cell r="I29"/>
        </row>
        <row r="30">
          <cell r="B30">
            <v>71143.48</v>
          </cell>
          <cell r="C30">
            <v>16917790.52</v>
          </cell>
          <cell r="D30">
            <v>1726841.16</v>
          </cell>
          <cell r="E30">
            <v>25312182</v>
          </cell>
          <cell r="F30">
            <v>436210061.79999995</v>
          </cell>
          <cell r="G30">
            <v>11468.3</v>
          </cell>
          <cell r="H30">
            <v>0</v>
          </cell>
          <cell r="I30">
            <v>0</v>
          </cell>
        </row>
        <row r="31">
          <cell r="B31">
            <v>67704.759999999995</v>
          </cell>
          <cell r="C31">
            <v>15790225.559999999</v>
          </cell>
          <cell r="D31">
            <v>1611690.76</v>
          </cell>
          <cell r="E31">
            <v>21340065</v>
          </cell>
          <cell r="F31">
            <v>375715963</v>
          </cell>
          <cell r="G31">
            <v>9664.6999999999989</v>
          </cell>
          <cell r="H31">
            <v>0</v>
          </cell>
          <cell r="I31">
            <v>0</v>
          </cell>
        </row>
        <row r="32">
          <cell r="B32">
            <v>64266.039999999994</v>
          </cell>
          <cell r="C32">
            <v>14662660.599999998</v>
          </cell>
          <cell r="D32">
            <v>1496540.36</v>
          </cell>
          <cell r="E32">
            <v>17367948</v>
          </cell>
          <cell r="F32">
            <v>315221864.19999999</v>
          </cell>
          <cell r="G32">
            <v>7861.0999999999985</v>
          </cell>
          <cell r="H32">
            <v>0</v>
          </cell>
          <cell r="I32">
            <v>0</v>
          </cell>
        </row>
        <row r="33">
          <cell r="B33">
            <v>60827.319999999992</v>
          </cell>
          <cell r="C33">
            <v>13535095.639999997</v>
          </cell>
          <cell r="D33">
            <v>1381389.9600000002</v>
          </cell>
          <cell r="E33">
            <v>13374889.800000001</v>
          </cell>
          <cell r="F33">
            <v>254632735.29999995</v>
          </cell>
          <cell r="G33">
            <v>5683.9999999999982</v>
          </cell>
          <cell r="H33">
            <v>0</v>
          </cell>
          <cell r="I33">
            <v>0</v>
          </cell>
        </row>
        <row r="34">
          <cell r="B34">
            <v>57388.599999999991</v>
          </cell>
          <cell r="C34">
            <v>12407530.679999996</v>
          </cell>
          <cell r="D34">
            <v>1266239.5600000003</v>
          </cell>
          <cell r="E34">
            <v>9372902.1000000015</v>
          </cell>
          <cell r="F34">
            <v>194057153.29999995</v>
          </cell>
          <cell r="G34">
            <v>3349.4999999999982</v>
          </cell>
          <cell r="H34">
            <v>0</v>
          </cell>
          <cell r="I34">
            <v>0</v>
          </cell>
        </row>
      </sheetData>
      <sheetData sheetId="23"/>
      <sheetData sheetId="24"/>
      <sheetData sheetId="25"/>
      <sheetData sheetId="26"/>
      <sheetData sheetId="27">
        <row r="9">
          <cell r="B9"/>
          <cell r="C9">
            <v>6025931.8799999999</v>
          </cell>
          <cell r="D9">
            <v>8697470.3599999994</v>
          </cell>
        </row>
        <row r="10">
          <cell r="B10">
            <v>0</v>
          </cell>
          <cell r="C10">
            <v>12492603.039999999</v>
          </cell>
          <cell r="D10">
            <v>12020451.08</v>
          </cell>
        </row>
        <row r="11">
          <cell r="B11">
            <v>0</v>
          </cell>
          <cell r="C11">
            <v>21815344.199999999</v>
          </cell>
          <cell r="D11">
            <v>27520641.640000001</v>
          </cell>
        </row>
        <row r="12">
          <cell r="B12">
            <v>0</v>
          </cell>
          <cell r="C12">
            <v>35068424.079999998</v>
          </cell>
          <cell r="D12">
            <v>29364441.440000001</v>
          </cell>
        </row>
        <row r="13">
          <cell r="B13">
            <v>0</v>
          </cell>
          <cell r="C13">
            <v>76779549.400000006</v>
          </cell>
          <cell r="D13">
            <v>32843277.32</v>
          </cell>
        </row>
        <row r="14">
          <cell r="B14">
            <v>0</v>
          </cell>
          <cell r="C14">
            <v>177881939.63999999</v>
          </cell>
          <cell r="D14">
            <v>44456498.079999998</v>
          </cell>
        </row>
        <row r="15">
          <cell r="B15">
            <v>0</v>
          </cell>
          <cell r="C15">
            <v>267424042.92000002</v>
          </cell>
          <cell r="D15">
            <v>42381090.840000004</v>
          </cell>
        </row>
        <row r="16">
          <cell r="B16">
            <v>0</v>
          </cell>
          <cell r="C16">
            <v>255670922.19999999</v>
          </cell>
          <cell r="D16">
            <v>40305683.600000001</v>
          </cell>
        </row>
        <row r="17">
          <cell r="B17">
            <v>0</v>
          </cell>
          <cell r="C17">
            <v>308258959.88</v>
          </cell>
          <cell r="D17">
            <v>38230276.359999999</v>
          </cell>
        </row>
        <row r="18">
          <cell r="B18">
            <v>0</v>
          </cell>
          <cell r="C18">
            <v>302109151.80000001</v>
          </cell>
          <cell r="D18">
            <v>36154869.119999997</v>
          </cell>
        </row>
        <row r="19">
          <cell r="B19">
            <v>0</v>
          </cell>
          <cell r="C19">
            <v>498150334.56</v>
          </cell>
          <cell r="D19">
            <v>174725245.40000004</v>
          </cell>
        </row>
        <row r="20">
          <cell r="B20">
            <v>3384616.32</v>
          </cell>
          <cell r="C20">
            <v>514156577.42000002</v>
          </cell>
          <cell r="D20">
            <v>167544113.02000004</v>
          </cell>
        </row>
        <row r="21">
          <cell r="B21">
            <v>5193622.32</v>
          </cell>
          <cell r="C21">
            <v>534957064.48000002</v>
          </cell>
          <cell r="D21">
            <v>164039098.00000003</v>
          </cell>
        </row>
        <row r="22">
          <cell r="B22">
            <v>5025919.4000000004</v>
          </cell>
          <cell r="C22">
            <v>570360863.46000004</v>
          </cell>
          <cell r="D22">
            <v>171255255.18000001</v>
          </cell>
        </row>
        <row r="23">
          <cell r="B23">
            <v>6718837.9199999999</v>
          </cell>
          <cell r="C23">
            <v>1181373715.4400001</v>
          </cell>
          <cell r="D23">
            <v>174418002.08000001</v>
          </cell>
        </row>
        <row r="24">
          <cell r="B24">
            <v>7384227.6400000006</v>
          </cell>
          <cell r="C24">
            <v>1609033293.98</v>
          </cell>
          <cell r="D24">
            <v>177628538.30000001</v>
          </cell>
          <cell r="E24">
            <v>92626525.200000003</v>
          </cell>
          <cell r="F24">
            <v>1125973316.0999999</v>
          </cell>
          <cell r="G24">
            <v>45010029.200000003</v>
          </cell>
        </row>
        <row r="25">
          <cell r="B25">
            <v>8989132.3599999994</v>
          </cell>
          <cell r="C25">
            <v>1927224546.4400001</v>
          </cell>
          <cell r="D25">
            <v>244354681.19999999</v>
          </cell>
          <cell r="E25">
            <v>126886637.2</v>
          </cell>
          <cell r="F25">
            <v>1385437044.2</v>
          </cell>
          <cell r="G25">
            <v>49655297.599999994</v>
          </cell>
        </row>
        <row r="26">
          <cell r="B26">
            <v>15005126.68</v>
          </cell>
          <cell r="C26">
            <v>2006775419.02</v>
          </cell>
          <cell r="D26">
            <v>355706748.69999999</v>
          </cell>
          <cell r="E26">
            <v>134376906.09999999</v>
          </cell>
          <cell r="F26">
            <v>2532516693.5</v>
          </cell>
          <cell r="G26">
            <v>52495775.699999996</v>
          </cell>
        </row>
        <row r="27">
          <cell r="B27">
            <v>14406611</v>
          </cell>
          <cell r="C27">
            <v>2210554367.52</v>
          </cell>
          <cell r="D27">
            <v>343352254.12</v>
          </cell>
          <cell r="E27">
            <v>164163268.30000001</v>
          </cell>
          <cell r="F27">
            <v>2525813613.5</v>
          </cell>
          <cell r="G27">
            <v>53169027.099999994</v>
          </cell>
        </row>
        <row r="28">
          <cell r="B28">
            <v>13717695.32</v>
          </cell>
          <cell r="C28">
            <v>2243012944.8199997</v>
          </cell>
          <cell r="D28">
            <v>327972164.98000002</v>
          </cell>
          <cell r="E28">
            <v>166745417.09999999</v>
          </cell>
          <cell r="F28">
            <v>2297235100.6999998</v>
          </cell>
          <cell r="G28">
            <v>50113269.099999994</v>
          </cell>
        </row>
        <row r="29">
          <cell r="B29">
            <v>13028379.640000001</v>
          </cell>
          <cell r="C29">
            <v>2196655432.48</v>
          </cell>
          <cell r="D29">
            <v>309429011.83999997</v>
          </cell>
          <cell r="E29">
            <v>161358661.89999998</v>
          </cell>
          <cell r="F29">
            <v>2011848698</v>
          </cell>
          <cell r="G29">
            <v>45178708.099999994</v>
          </cell>
          <cell r="H29">
            <v>684000</v>
          </cell>
          <cell r="I29">
            <v>15369785.800000001</v>
          </cell>
        </row>
        <row r="30">
          <cell r="B30">
            <v>12338663.960000001</v>
          </cell>
          <cell r="C30">
            <v>2127896359.3399999</v>
          </cell>
          <cell r="D30">
            <v>290909458.69999999</v>
          </cell>
          <cell r="E30">
            <v>151109406.69999999</v>
          </cell>
          <cell r="F30">
            <v>1688802992.4000001</v>
          </cell>
          <cell r="G30">
            <v>38791954.899999991</v>
          </cell>
          <cell r="H30">
            <v>612000</v>
          </cell>
          <cell r="I30">
            <v>10838750.800000001</v>
          </cell>
        </row>
        <row r="31">
          <cell r="B31">
            <v>11638948.280000001</v>
          </cell>
          <cell r="C31">
            <v>2055216373.24</v>
          </cell>
          <cell r="D31">
            <v>341441423.63999999</v>
          </cell>
          <cell r="E31">
            <v>128480144</v>
          </cell>
          <cell r="F31">
            <v>1580747037.4000001</v>
          </cell>
          <cell r="G31">
            <v>34019470.599999994</v>
          </cell>
          <cell r="H31">
            <v>340000</v>
          </cell>
          <cell r="I31">
            <v>11370955.800000001</v>
          </cell>
        </row>
        <row r="32">
          <cell r="B32">
            <v>10939232.600000001</v>
          </cell>
          <cell r="C32">
            <v>2130287823.556</v>
          </cell>
          <cell r="D32">
            <v>409265626.66799992</v>
          </cell>
          <cell r="E32">
            <v>92097945</v>
          </cell>
          <cell r="F32">
            <v>1568995556.2200003</v>
          </cell>
          <cell r="G32">
            <v>57491752.320000008</v>
          </cell>
          <cell r="H32">
            <v>68000</v>
          </cell>
          <cell r="I32">
            <v>39738383.760000005</v>
          </cell>
        </row>
        <row r="33">
          <cell r="B33">
            <v>11295516.920000002</v>
          </cell>
          <cell r="C33">
            <v>2124591454.352</v>
          </cell>
          <cell r="D33">
            <v>390440903.43999994</v>
          </cell>
          <cell r="E33">
            <v>84537394.699999988</v>
          </cell>
          <cell r="F33">
            <v>1878756623.8199997</v>
          </cell>
          <cell r="G33">
            <v>21355999.939999998</v>
          </cell>
          <cell r="H33">
            <v>308000</v>
          </cell>
          <cell r="I33">
            <v>11545108.120000005</v>
          </cell>
        </row>
        <row r="34">
          <cell r="B34">
            <v>10551801.240000002</v>
          </cell>
          <cell r="C34">
            <v>2067600165.4280002</v>
          </cell>
          <cell r="D34">
            <v>390339568.03199989</v>
          </cell>
          <cell r="E34">
            <v>56422227.199999988</v>
          </cell>
          <cell r="F34">
            <v>1315157797.8299994</v>
          </cell>
          <cell r="G34">
            <v>198391022.95999998</v>
          </cell>
          <cell r="H34">
            <v>671200</v>
          </cell>
          <cell r="I34">
            <v>9732796.640000008</v>
          </cell>
        </row>
      </sheetData>
      <sheetData sheetId="28"/>
      <sheetData sheetId="29"/>
      <sheetData sheetId="30"/>
      <sheetData sheetId="31"/>
      <sheetData sheetId="32">
        <row r="9">
          <cell r="B9"/>
          <cell r="C9">
            <v>76445.08</v>
          </cell>
          <cell r="D9">
            <v>10499.84</v>
          </cell>
        </row>
        <row r="10">
          <cell r="B10">
            <v>0</v>
          </cell>
          <cell r="C10">
            <v>385537.16</v>
          </cell>
          <cell r="D10">
            <v>30246.52</v>
          </cell>
        </row>
        <row r="11">
          <cell r="B11">
            <v>1159.68</v>
          </cell>
          <cell r="C11">
            <v>675557.24</v>
          </cell>
          <cell r="D11">
            <v>55979.4</v>
          </cell>
        </row>
        <row r="12">
          <cell r="B12">
            <v>7251.52</v>
          </cell>
          <cell r="C12">
            <v>1276656.92</v>
          </cell>
          <cell r="D12">
            <v>318047.28000000003</v>
          </cell>
        </row>
        <row r="13">
          <cell r="B13">
            <v>319069.28000000003</v>
          </cell>
          <cell r="C13">
            <v>1935338.96</v>
          </cell>
          <cell r="D13">
            <v>574280.12</v>
          </cell>
        </row>
        <row r="14">
          <cell r="B14">
            <v>617864.68000000005</v>
          </cell>
          <cell r="C14">
            <v>2657088.04</v>
          </cell>
          <cell r="D14">
            <v>824373.56</v>
          </cell>
        </row>
        <row r="15">
          <cell r="B15">
            <v>890100.52</v>
          </cell>
          <cell r="C15">
            <v>3310249.32</v>
          </cell>
          <cell r="D15">
            <v>1051060.8400000001</v>
          </cell>
        </row>
        <row r="16">
          <cell r="B16">
            <v>851347.36</v>
          </cell>
          <cell r="C16">
            <v>3159440.6</v>
          </cell>
          <cell r="D16">
            <v>1003994.12</v>
          </cell>
        </row>
        <row r="17">
          <cell r="B17">
            <v>1160841.8799999999</v>
          </cell>
          <cell r="C17">
            <v>3187606.6</v>
          </cell>
          <cell r="D17">
            <v>959681.64</v>
          </cell>
        </row>
        <row r="18">
          <cell r="B18">
            <v>1483686.24</v>
          </cell>
          <cell r="C18">
            <v>6676558.9680000003</v>
          </cell>
          <cell r="D18">
            <v>912775.67999999993</v>
          </cell>
        </row>
        <row r="19">
          <cell r="B19">
            <v>1481375.6</v>
          </cell>
          <cell r="C19">
            <v>9645980.256000001</v>
          </cell>
          <cell r="D19">
            <v>988246.72</v>
          </cell>
        </row>
        <row r="20">
          <cell r="B20">
            <v>1584250.56</v>
          </cell>
          <cell r="C20">
            <v>13299285.264</v>
          </cell>
          <cell r="D20">
            <v>1459421.16</v>
          </cell>
        </row>
        <row r="21">
          <cell r="B21">
            <v>1720113.52</v>
          </cell>
          <cell r="C21">
            <v>17970898.112</v>
          </cell>
          <cell r="D21">
            <v>1998804.16</v>
          </cell>
        </row>
        <row r="22">
          <cell r="B22">
            <v>2140570.4</v>
          </cell>
          <cell r="C22">
            <v>23202717.960000001</v>
          </cell>
          <cell r="D22">
            <v>2553771.2800000003</v>
          </cell>
        </row>
        <row r="23">
          <cell r="B23">
            <v>2203009</v>
          </cell>
          <cell r="C23">
            <v>28497159.487999998</v>
          </cell>
          <cell r="D23">
            <v>3553604.88</v>
          </cell>
        </row>
        <row r="24">
          <cell r="B24">
            <v>2410644.5999999996</v>
          </cell>
          <cell r="C24">
            <v>42498464.816</v>
          </cell>
          <cell r="D24">
            <v>4420506.5600000005</v>
          </cell>
          <cell r="E24">
            <v>14622104.699999999</v>
          </cell>
          <cell r="F24">
            <v>46681335.599999994</v>
          </cell>
          <cell r="G24">
            <v>387300139.69999999</v>
          </cell>
        </row>
        <row r="25">
          <cell r="B25">
            <v>2280880.1999999997</v>
          </cell>
          <cell r="C25">
            <v>46489210.703999996</v>
          </cell>
          <cell r="D25">
            <v>4360016.68</v>
          </cell>
          <cell r="E25">
            <v>12641464.799999999</v>
          </cell>
          <cell r="F25">
            <v>66502403.299999997</v>
          </cell>
          <cell r="G25">
            <v>341902419.89999998</v>
          </cell>
        </row>
        <row r="26">
          <cell r="B26">
            <v>2151115.7999999998</v>
          </cell>
          <cell r="C26">
            <v>59697328.552000001</v>
          </cell>
          <cell r="D26">
            <v>4136212.8000000003</v>
          </cell>
          <cell r="E26">
            <v>10671664.599999998</v>
          </cell>
          <cell r="F26">
            <v>264611155.39999998</v>
          </cell>
          <cell r="G26">
            <v>297943925.89999998</v>
          </cell>
        </row>
        <row r="27">
          <cell r="B27">
            <v>2021351.4</v>
          </cell>
          <cell r="C27">
            <v>58499978.239999995</v>
          </cell>
          <cell r="D27">
            <v>3951850.5200000005</v>
          </cell>
          <cell r="E27">
            <v>8677911.3999999985</v>
          </cell>
          <cell r="F27">
            <v>625836223.10000002</v>
          </cell>
          <cell r="G27">
            <v>253070445.29999998</v>
          </cell>
        </row>
        <row r="28">
          <cell r="B28">
            <v>1891587</v>
          </cell>
          <cell r="C28">
            <v>58101985.767999999</v>
          </cell>
          <cell r="D28">
            <v>49013930.920000002</v>
          </cell>
          <cell r="E28">
            <v>9794912.7999999989</v>
          </cell>
          <cell r="F28">
            <v>939088543.70000005</v>
          </cell>
          <cell r="G28">
            <v>205859734.09999999</v>
          </cell>
        </row>
        <row r="29">
          <cell r="B29">
            <v>14448062.279999999</v>
          </cell>
          <cell r="C29">
            <v>57322186.096000001</v>
          </cell>
          <cell r="D29">
            <v>49701348.119999997</v>
          </cell>
          <cell r="E29">
            <v>10460990.099999998</v>
          </cell>
          <cell r="F29">
            <v>1923727393.7</v>
          </cell>
          <cell r="G29">
            <v>161905524.10000002</v>
          </cell>
          <cell r="H29"/>
          <cell r="I29"/>
        </row>
        <row r="30">
          <cell r="B30">
            <v>63027218.479999997</v>
          </cell>
          <cell r="C30">
            <v>572712078.50399995</v>
          </cell>
          <cell r="D30">
            <v>233080001.44</v>
          </cell>
          <cell r="E30">
            <v>171775305.5</v>
          </cell>
          <cell r="F30">
            <v>4058071828.3000002</v>
          </cell>
          <cell r="G30">
            <v>212843194.90000004</v>
          </cell>
          <cell r="H30">
            <v>2777088.8</v>
          </cell>
          <cell r="I30">
            <v>34505751.200000003</v>
          </cell>
        </row>
        <row r="31">
          <cell r="B31">
            <v>88439497.359999999</v>
          </cell>
          <cell r="C31">
            <v>576217700.59200001</v>
          </cell>
          <cell r="D31">
            <v>254919493.59999999</v>
          </cell>
          <cell r="E31">
            <v>177377336.09999999</v>
          </cell>
          <cell r="F31">
            <v>3975551934.5</v>
          </cell>
          <cell r="G31">
            <v>178546478</v>
          </cell>
          <cell r="H31">
            <v>25517983</v>
          </cell>
          <cell r="I31">
            <v>49359868.599999994</v>
          </cell>
        </row>
        <row r="32">
          <cell r="B32">
            <v>18531134</v>
          </cell>
          <cell r="C32">
            <v>256850453</v>
          </cell>
          <cell r="D32">
            <v>131697097</v>
          </cell>
          <cell r="E32">
            <v>106821288</v>
          </cell>
          <cell r="F32">
            <v>1722589480.7</v>
          </cell>
          <cell r="G32">
            <v>137607744.09999996</v>
          </cell>
          <cell r="H32">
            <v>47168</v>
          </cell>
          <cell r="I32">
            <v>1751942</v>
          </cell>
        </row>
        <row r="33">
          <cell r="B33">
            <v>100321315.52</v>
          </cell>
          <cell r="C33">
            <v>941587392.84799993</v>
          </cell>
          <cell r="D33">
            <v>380501909.27999997</v>
          </cell>
          <cell r="E33">
            <v>305583939.09999996</v>
          </cell>
          <cell r="F33">
            <v>4355707660.04</v>
          </cell>
          <cell r="G33">
            <v>130302208.09999996</v>
          </cell>
          <cell r="H33">
            <v>27793362.599999998</v>
          </cell>
          <cell r="I33">
            <v>21777770.199999996</v>
          </cell>
        </row>
        <row r="34">
          <cell r="B34">
            <v>95766842.159999996</v>
          </cell>
          <cell r="C34">
            <v>940109099.61599994</v>
          </cell>
          <cell r="D34">
            <v>362814022.60000002</v>
          </cell>
          <cell r="E34">
            <v>273324493.09999996</v>
          </cell>
          <cell r="F34">
            <v>3727665328.5599995</v>
          </cell>
          <cell r="G34">
            <v>150960350</v>
          </cell>
          <cell r="H34">
            <v>17414123.599999994</v>
          </cell>
          <cell r="I34">
            <v>6840832.799999997</v>
          </cell>
        </row>
      </sheetData>
      <sheetData sheetId="33">
        <row r="9">
          <cell r="B9">
            <v>18914</v>
          </cell>
          <cell r="C9">
            <v>503153</v>
          </cell>
          <cell r="D9">
            <v>433237</v>
          </cell>
        </row>
        <row r="10">
          <cell r="B10">
            <v>105850</v>
          </cell>
          <cell r="C10">
            <v>10826278</v>
          </cell>
          <cell r="D10">
            <v>3307985</v>
          </cell>
        </row>
        <row r="11">
          <cell r="B11">
            <v>56022</v>
          </cell>
          <cell r="C11">
            <v>5826336</v>
          </cell>
          <cell r="D11">
            <v>336133</v>
          </cell>
        </row>
        <row r="12">
          <cell r="B12">
            <v>1</v>
          </cell>
          <cell r="C12">
            <v>9083789</v>
          </cell>
          <cell r="D12">
            <v>3244212</v>
          </cell>
        </row>
        <row r="13">
          <cell r="B13">
            <v>0</v>
          </cell>
          <cell r="C13">
            <v>41352006</v>
          </cell>
          <cell r="D13">
            <v>14768572</v>
          </cell>
        </row>
        <row r="14">
          <cell r="B14">
            <v>0</v>
          </cell>
          <cell r="C14">
            <v>63059535</v>
          </cell>
          <cell r="D14">
            <v>21514048</v>
          </cell>
        </row>
        <row r="15">
          <cell r="B15">
            <v>0</v>
          </cell>
          <cell r="C15">
            <v>101617800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4423892</v>
          </cell>
          <cell r="D17">
            <v>145539279</v>
          </cell>
        </row>
        <row r="18">
          <cell r="B18">
            <v>0</v>
          </cell>
          <cell r="C18">
            <v>67934400</v>
          </cell>
          <cell r="D18">
            <v>840584200</v>
          </cell>
        </row>
        <row r="19">
          <cell r="B19">
            <v>0</v>
          </cell>
          <cell r="C19">
            <v>955530964</v>
          </cell>
          <cell r="D19">
            <v>1550345903</v>
          </cell>
        </row>
        <row r="20">
          <cell r="B20">
            <v>0</v>
          </cell>
          <cell r="C20">
            <v>119526670</v>
          </cell>
          <cell r="D20">
            <v>76697888</v>
          </cell>
        </row>
        <row r="21">
          <cell r="B21">
            <v>0</v>
          </cell>
          <cell r="C21">
            <v>364969789</v>
          </cell>
          <cell r="D21">
            <v>258015139</v>
          </cell>
        </row>
        <row r="22">
          <cell r="B22">
            <v>0</v>
          </cell>
          <cell r="C22">
            <v>102823156</v>
          </cell>
          <cell r="D22">
            <v>101971003</v>
          </cell>
        </row>
        <row r="23">
          <cell r="B23">
            <v>2164000</v>
          </cell>
          <cell r="C23">
            <v>165889383</v>
          </cell>
          <cell r="D23">
            <v>758378544</v>
          </cell>
        </row>
        <row r="24">
          <cell r="B24">
            <v>5937585</v>
          </cell>
          <cell r="C24">
            <v>378453750</v>
          </cell>
          <cell r="D24">
            <v>1110488631</v>
          </cell>
          <cell r="E24">
            <v>64057542</v>
          </cell>
          <cell r="F24"/>
          <cell r="G24">
            <v>12014730</v>
          </cell>
        </row>
        <row r="25">
          <cell r="B25">
            <v>1954000</v>
          </cell>
          <cell r="C25">
            <v>417715256</v>
          </cell>
          <cell r="D25">
            <v>2001442120</v>
          </cell>
          <cell r="E25">
            <v>152881688</v>
          </cell>
          <cell r="F25">
            <v>8859267928</v>
          </cell>
          <cell r="G25">
            <v>10661622</v>
          </cell>
        </row>
        <row r="26">
          <cell r="B26">
            <v>29946359</v>
          </cell>
          <cell r="C26">
            <v>294276153</v>
          </cell>
          <cell r="D26">
            <v>774132098</v>
          </cell>
          <cell r="E26">
            <v>146438660</v>
          </cell>
          <cell r="F26">
            <v>8791326492</v>
          </cell>
          <cell r="G26">
            <v>15176823</v>
          </cell>
        </row>
        <row r="27">
          <cell r="B27">
            <v>350000</v>
          </cell>
          <cell r="C27">
            <v>613097530</v>
          </cell>
          <cell r="D27">
            <v>2142442324</v>
          </cell>
          <cell r="E27">
            <v>35068532</v>
          </cell>
          <cell r="F27">
            <v>928675626</v>
          </cell>
          <cell r="G27">
            <v>10714332</v>
          </cell>
        </row>
        <row r="28">
          <cell r="B28">
            <v>8452388</v>
          </cell>
          <cell r="C28">
            <v>12977603</v>
          </cell>
          <cell r="D28">
            <v>363725582</v>
          </cell>
          <cell r="E28">
            <v>13668043</v>
          </cell>
          <cell r="F28">
            <v>349637906</v>
          </cell>
          <cell r="G28">
            <v>-107315</v>
          </cell>
        </row>
        <row r="29">
          <cell r="B29">
            <v>26970000</v>
          </cell>
          <cell r="C29">
            <v>13038969</v>
          </cell>
          <cell r="D29">
            <v>122055829</v>
          </cell>
          <cell r="E29">
            <v>1576000</v>
          </cell>
          <cell r="F29">
            <v>896363589</v>
          </cell>
          <cell r="G29">
            <v>448236</v>
          </cell>
          <cell r="H29">
            <v>5000</v>
          </cell>
          <cell r="I29">
            <v>23250</v>
          </cell>
        </row>
        <row r="30">
          <cell r="B30">
            <v>8457632</v>
          </cell>
          <cell r="C30">
            <v>7333054</v>
          </cell>
          <cell r="D30">
            <v>282216690</v>
          </cell>
          <cell r="E30">
            <v>3551155</v>
          </cell>
          <cell r="F30">
            <v>1219069043</v>
          </cell>
          <cell r="G30">
            <v>166914</v>
          </cell>
          <cell r="H30">
            <v>915000</v>
          </cell>
          <cell r="I30">
            <v>154197</v>
          </cell>
        </row>
        <row r="31">
          <cell r="B31">
            <v>33957760</v>
          </cell>
          <cell r="C31">
            <v>74594600</v>
          </cell>
          <cell r="D31">
            <v>823153961</v>
          </cell>
          <cell r="E31">
            <v>4259000</v>
          </cell>
          <cell r="F31">
            <v>2399403637</v>
          </cell>
          <cell r="G31">
            <v>16155000</v>
          </cell>
          <cell r="H31">
            <v>5855000</v>
          </cell>
          <cell r="I31">
            <v>500000</v>
          </cell>
        </row>
        <row r="32">
          <cell r="B32">
            <v>4102500</v>
          </cell>
          <cell r="C32">
            <v>409516444.89999998</v>
          </cell>
          <cell r="D32">
            <v>1386698677.2</v>
          </cell>
          <cell r="E32">
            <v>1559687030</v>
          </cell>
          <cell r="F32">
            <v>2961428938.3000002</v>
          </cell>
          <cell r="G32">
            <v>632451560</v>
          </cell>
          <cell r="H32">
            <v>63747200</v>
          </cell>
          <cell r="I32">
            <v>1126520</v>
          </cell>
        </row>
      </sheetData>
      <sheetData sheetId="34"/>
      <sheetData sheetId="35"/>
      <sheetData sheetId="36"/>
      <sheetData sheetId="37">
        <row r="33">
          <cell r="B33">
            <v>98373055.351999998</v>
          </cell>
          <cell r="C33">
            <v>2540732454.1800003</v>
          </cell>
          <cell r="D33">
            <v>8329186376.4640007</v>
          </cell>
          <cell r="E33">
            <v>1193772584</v>
          </cell>
          <cell r="F33">
            <v>9189348606.7199974</v>
          </cell>
          <cell r="G33">
            <v>382154064.39999998</v>
          </cell>
          <cell r="H33">
            <v>69046440</v>
          </cell>
          <cell r="I33">
            <v>1071151.3999999999</v>
          </cell>
        </row>
        <row r="34">
          <cell r="B34">
            <v>95392470.824000001</v>
          </cell>
          <cell r="C34">
            <v>2434278708.6399999</v>
          </cell>
          <cell r="D34">
            <v>7915816271.2839994</v>
          </cell>
          <cell r="E34">
            <v>1015946017.1999998</v>
          </cell>
          <cell r="F34">
            <v>7876041101.1299973</v>
          </cell>
          <cell r="G34">
            <v>348361421.86000001</v>
          </cell>
          <cell r="H34">
            <v>72271520</v>
          </cell>
          <cell r="I34">
            <v>46149015.599999994</v>
          </cell>
        </row>
      </sheetData>
      <sheetData sheetId="38"/>
      <sheetData sheetId="39"/>
      <sheetData sheetId="40"/>
      <sheetData sheetId="41"/>
      <sheetData sheetId="42">
        <row r="9">
          <cell r="B9"/>
          <cell r="C9"/>
          <cell r="D9"/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791073.7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872017.8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75754450.700000003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875448200.60000002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1558127923.4000001</v>
          </cell>
          <cell r="G28">
            <v>0</v>
          </cell>
        </row>
        <row r="29">
          <cell r="B29">
            <v>0</v>
          </cell>
          <cell r="C29">
            <v>0</v>
          </cell>
          <cell r="D29"/>
          <cell r="E29">
            <v>0</v>
          </cell>
          <cell r="F29">
            <v>2855487499.0999999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15959547.84</v>
          </cell>
          <cell r="E30">
            <v>0</v>
          </cell>
          <cell r="F30">
            <v>4586489263.8999996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0</v>
          </cell>
          <cell r="D31">
            <v>15294566.68</v>
          </cell>
          <cell r="E31">
            <v>0</v>
          </cell>
          <cell r="F31">
            <v>4159486105.8999996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14629585.52</v>
          </cell>
          <cell r="E32">
            <v>0</v>
          </cell>
          <cell r="F32">
            <v>3777076078.6400003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14789741.640000001</v>
          </cell>
          <cell r="E33">
            <v>0</v>
          </cell>
          <cell r="F33">
            <v>3329491375.6700006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14090379.76</v>
          </cell>
          <cell r="E34">
            <v>0</v>
          </cell>
          <cell r="F34">
            <v>2776849665.9900007</v>
          </cell>
          <cell r="G34">
            <v>0</v>
          </cell>
          <cell r="H34">
            <v>0</v>
          </cell>
          <cell r="I34">
            <v>0</v>
          </cell>
        </row>
      </sheetData>
      <sheetData sheetId="43"/>
      <sheetData sheetId="44"/>
      <sheetData sheetId="45"/>
      <sheetData sheetId="46"/>
      <sheetData sheetId="47">
        <row r="9">
          <cell r="B9"/>
          <cell r="C9">
            <v>18488.48</v>
          </cell>
          <cell r="D9"/>
        </row>
        <row r="10">
          <cell r="B10">
            <v>0</v>
          </cell>
          <cell r="C10">
            <v>249127.16</v>
          </cell>
          <cell r="D10">
            <v>0</v>
          </cell>
        </row>
        <row r="11">
          <cell r="B11">
            <v>0</v>
          </cell>
          <cell r="C11">
            <v>758338.2</v>
          </cell>
          <cell r="D11">
            <v>0</v>
          </cell>
        </row>
        <row r="12">
          <cell r="B12">
            <v>0</v>
          </cell>
          <cell r="C12">
            <v>731616.92</v>
          </cell>
          <cell r="D12">
            <v>0</v>
          </cell>
        </row>
        <row r="13">
          <cell r="B13">
            <v>0</v>
          </cell>
          <cell r="C13">
            <v>784405.08</v>
          </cell>
          <cell r="D13">
            <v>0</v>
          </cell>
        </row>
        <row r="14">
          <cell r="B14">
            <v>0</v>
          </cell>
          <cell r="C14">
            <v>833713.88</v>
          </cell>
          <cell r="D14">
            <v>0</v>
          </cell>
        </row>
        <row r="15">
          <cell r="B15">
            <v>0</v>
          </cell>
          <cell r="C15">
            <v>888224.67999999993</v>
          </cell>
          <cell r="D15">
            <v>0</v>
          </cell>
        </row>
        <row r="16">
          <cell r="B16">
            <v>0</v>
          </cell>
          <cell r="C16">
            <v>844885.48</v>
          </cell>
          <cell r="D16">
            <v>0</v>
          </cell>
        </row>
        <row r="17">
          <cell r="B17">
            <v>0</v>
          </cell>
          <cell r="C17">
            <v>10816266.279999999</v>
          </cell>
          <cell r="D17">
            <v>0</v>
          </cell>
        </row>
        <row r="18">
          <cell r="B18">
            <v>0</v>
          </cell>
          <cell r="C18">
            <v>48770047.079999998</v>
          </cell>
          <cell r="D18">
            <v>50457600</v>
          </cell>
        </row>
        <row r="19">
          <cell r="B19">
            <v>0</v>
          </cell>
          <cell r="C19">
            <v>47287938.280000001</v>
          </cell>
          <cell r="D19">
            <v>49173273.600000001</v>
          </cell>
        </row>
        <row r="20">
          <cell r="B20">
            <v>0</v>
          </cell>
          <cell r="C20">
            <v>45704585</v>
          </cell>
          <cell r="D20">
            <v>47105516.479999997</v>
          </cell>
        </row>
        <row r="21">
          <cell r="B21">
            <v>0</v>
          </cell>
          <cell r="C21">
            <v>46614288.359999999</v>
          </cell>
          <cell r="D21">
            <v>44966166.359999999</v>
          </cell>
        </row>
        <row r="22">
          <cell r="B22">
            <v>8544000</v>
          </cell>
          <cell r="C22">
            <v>52049665.560000002</v>
          </cell>
          <cell r="D22">
            <v>97531277.680000007</v>
          </cell>
        </row>
        <row r="23">
          <cell r="B23">
            <v>15437296</v>
          </cell>
          <cell r="C23">
            <v>60228848.079999998</v>
          </cell>
          <cell r="D23">
            <v>325438891.80000001</v>
          </cell>
        </row>
        <row r="24">
          <cell r="B24">
            <v>23299242</v>
          </cell>
          <cell r="C24">
            <v>77102793.640000001</v>
          </cell>
          <cell r="D24">
            <v>607585565.60000002</v>
          </cell>
          <cell r="E24">
            <v>22195690.5</v>
          </cell>
          <cell r="F24">
            <v>132360075.5</v>
          </cell>
          <cell r="G24">
            <v>8653331.8000000007</v>
          </cell>
        </row>
        <row r="25">
          <cell r="B25">
            <v>28382188</v>
          </cell>
          <cell r="C25">
            <v>94461309.039999992</v>
          </cell>
          <cell r="D25">
            <v>843887922.60000002</v>
          </cell>
          <cell r="E25">
            <v>69731390.299999997</v>
          </cell>
          <cell r="F25">
            <v>412246810.19999999</v>
          </cell>
          <cell r="G25">
            <v>12121172.5</v>
          </cell>
        </row>
        <row r="26">
          <cell r="B26">
            <v>34307439.600000001</v>
          </cell>
          <cell r="C26">
            <v>208915035.88</v>
          </cell>
          <cell r="D26">
            <v>1643225880.76</v>
          </cell>
          <cell r="E26">
            <v>94594036</v>
          </cell>
          <cell r="F26">
            <v>542285079.20000005</v>
          </cell>
          <cell r="G26">
            <v>14983214.6</v>
          </cell>
        </row>
        <row r="27">
          <cell r="B27">
            <v>32740706.199999999</v>
          </cell>
          <cell r="C27">
            <v>203721591.80000001</v>
          </cell>
          <cell r="D27">
            <v>1571029567.9200001</v>
          </cell>
          <cell r="E27">
            <v>96970852.799999997</v>
          </cell>
          <cell r="F27">
            <v>516646255.09999996</v>
          </cell>
          <cell r="G27">
            <v>14588695.899999999</v>
          </cell>
        </row>
        <row r="28">
          <cell r="B28">
            <v>177385587.19999999</v>
          </cell>
          <cell r="C28">
            <v>214871034.80000001</v>
          </cell>
          <cell r="D28">
            <v>1614948615.0799999</v>
          </cell>
          <cell r="E28">
            <v>88734534.900000006</v>
          </cell>
          <cell r="F28">
            <v>456664148.09999996</v>
          </cell>
          <cell r="G28">
            <v>16184733.5</v>
          </cell>
        </row>
        <row r="29">
          <cell r="B29">
            <v>293747258.07999998</v>
          </cell>
          <cell r="C29">
            <v>274987481.48000002</v>
          </cell>
          <cell r="D29">
            <v>1557761722.4000001</v>
          </cell>
          <cell r="E29">
            <v>75263290</v>
          </cell>
          <cell r="F29">
            <v>385197352.79999995</v>
          </cell>
          <cell r="G29">
            <v>13848191.800000001</v>
          </cell>
          <cell r="H29">
            <v>0</v>
          </cell>
          <cell r="I29">
            <v>3524112</v>
          </cell>
        </row>
        <row r="30">
          <cell r="B30">
            <v>384568315.60000002</v>
          </cell>
          <cell r="C30">
            <v>265937227.12</v>
          </cell>
          <cell r="D30">
            <v>1522365601</v>
          </cell>
          <cell r="E30">
            <v>62092045.099999994</v>
          </cell>
          <cell r="F30">
            <v>345876760.79999995</v>
          </cell>
          <cell r="G30">
            <v>11526791.800000001</v>
          </cell>
          <cell r="H30">
            <v>0</v>
          </cell>
          <cell r="I30">
            <v>4622794</v>
          </cell>
        </row>
        <row r="31">
          <cell r="B31">
            <v>367423264.12</v>
          </cell>
          <cell r="C31">
            <v>61899971</v>
          </cell>
          <cell r="D31">
            <v>283506000</v>
          </cell>
          <cell r="E31">
            <v>2600000</v>
          </cell>
          <cell r="F31">
            <v>213450216</v>
          </cell>
          <cell r="G31">
            <v>912500</v>
          </cell>
          <cell r="H31">
            <v>0</v>
          </cell>
          <cell r="I31">
            <v>11146280</v>
          </cell>
        </row>
        <row r="32">
          <cell r="B32">
            <v>350278212.63999999</v>
          </cell>
          <cell r="C32">
            <v>301668439.71999997</v>
          </cell>
          <cell r="D32">
            <v>2003711203.4480002</v>
          </cell>
          <cell r="E32">
            <v>37143555.299999982</v>
          </cell>
          <cell r="F32">
            <v>361939635.5999999</v>
          </cell>
          <cell r="G32">
            <v>7861725.8000000007</v>
          </cell>
          <cell r="H32">
            <v>0</v>
          </cell>
          <cell r="I32">
            <v>7882326</v>
          </cell>
        </row>
        <row r="33">
          <cell r="B33">
            <v>333133161.15999997</v>
          </cell>
          <cell r="C33">
            <v>296124550.93599999</v>
          </cell>
          <cell r="D33">
            <v>2028010542.7320001</v>
          </cell>
          <cell r="E33">
            <v>12879627.199999988</v>
          </cell>
          <cell r="F33">
            <v>188895129.89999998</v>
          </cell>
          <cell r="G33">
            <v>3640611.5700000003</v>
          </cell>
          <cell r="H33">
            <v>0</v>
          </cell>
          <cell r="I33">
            <v>763712</v>
          </cell>
        </row>
        <row r="34">
          <cell r="B34">
            <v>315988109.67999995</v>
          </cell>
          <cell r="C34">
            <v>298694117.18400002</v>
          </cell>
          <cell r="D34">
            <v>2311857659.0320001</v>
          </cell>
          <cell r="E34">
            <v>-9348437.0000000149</v>
          </cell>
          <cell r="F34">
            <v>177978378.42999995</v>
          </cell>
          <cell r="G34">
            <v>19854699.010000002</v>
          </cell>
          <cell r="H34">
            <v>0</v>
          </cell>
          <cell r="I34">
            <v>18546.479999998584</v>
          </cell>
        </row>
      </sheetData>
      <sheetData sheetId="48"/>
      <sheetData sheetId="49"/>
      <sheetData sheetId="50"/>
      <sheetData sheetId="51"/>
      <sheetData sheetId="52">
        <row r="9">
          <cell r="B9"/>
          <cell r="C9">
            <v>11748</v>
          </cell>
          <cell r="D9">
            <v>1278.6399999999999</v>
          </cell>
        </row>
        <row r="10">
          <cell r="B10">
            <v>0</v>
          </cell>
          <cell r="C10">
            <v>11214</v>
          </cell>
          <cell r="D10">
            <v>1220.52</v>
          </cell>
        </row>
        <row r="11">
          <cell r="B11">
            <v>0</v>
          </cell>
          <cell r="C11">
            <v>10680</v>
          </cell>
          <cell r="D11">
            <v>1162.4000000000001</v>
          </cell>
        </row>
        <row r="12">
          <cell r="B12">
            <v>0</v>
          </cell>
          <cell r="C12">
            <v>10146</v>
          </cell>
          <cell r="D12">
            <v>1104.28</v>
          </cell>
        </row>
        <row r="13">
          <cell r="B13">
            <v>0</v>
          </cell>
          <cell r="C13">
            <v>9612</v>
          </cell>
          <cell r="D13">
            <v>1046.1599999999999</v>
          </cell>
        </row>
        <row r="14">
          <cell r="B14">
            <v>0</v>
          </cell>
          <cell r="C14">
            <v>9078</v>
          </cell>
          <cell r="D14">
            <v>988.04</v>
          </cell>
        </row>
        <row r="15">
          <cell r="B15">
            <v>0</v>
          </cell>
          <cell r="C15">
            <v>8544</v>
          </cell>
          <cell r="D15">
            <v>929.92</v>
          </cell>
        </row>
        <row r="16">
          <cell r="B16">
            <v>0</v>
          </cell>
          <cell r="C16">
            <v>8010</v>
          </cell>
          <cell r="D16">
            <v>871.8</v>
          </cell>
        </row>
        <row r="17">
          <cell r="B17">
            <v>0</v>
          </cell>
          <cell r="C17">
            <v>7476</v>
          </cell>
          <cell r="D17">
            <v>813.68</v>
          </cell>
        </row>
        <row r="18">
          <cell r="B18">
            <v>0</v>
          </cell>
          <cell r="C18">
            <v>6942</v>
          </cell>
          <cell r="D18">
            <v>755.56</v>
          </cell>
        </row>
        <row r="19">
          <cell r="B19">
            <v>0</v>
          </cell>
          <cell r="C19">
            <v>6408</v>
          </cell>
          <cell r="D19">
            <v>697.43999999999994</v>
          </cell>
        </row>
        <row r="20">
          <cell r="B20">
            <v>0</v>
          </cell>
          <cell r="C20">
            <v>5874</v>
          </cell>
          <cell r="D20">
            <v>639.31999999999994</v>
          </cell>
        </row>
        <row r="21">
          <cell r="B21">
            <v>0</v>
          </cell>
          <cell r="C21">
            <v>5340</v>
          </cell>
          <cell r="D21">
            <v>581.19999999999993</v>
          </cell>
        </row>
        <row r="22">
          <cell r="B22">
            <v>0</v>
          </cell>
          <cell r="C22">
            <v>4806</v>
          </cell>
          <cell r="D22">
            <v>523.07999999999993</v>
          </cell>
        </row>
        <row r="23">
          <cell r="B23">
            <v>0</v>
          </cell>
          <cell r="C23">
            <v>4272</v>
          </cell>
          <cell r="D23">
            <v>464.95999999999992</v>
          </cell>
        </row>
        <row r="24">
          <cell r="B24">
            <v>0</v>
          </cell>
          <cell r="C24">
            <v>3738</v>
          </cell>
          <cell r="D24">
            <v>406.83999999999992</v>
          </cell>
          <cell r="E24">
            <v>404.7</v>
          </cell>
          <cell r="F24">
            <v>363878.2</v>
          </cell>
          <cell r="G24">
            <v>0</v>
          </cell>
        </row>
        <row r="25">
          <cell r="B25">
            <v>1301.76</v>
          </cell>
          <cell r="C25">
            <v>12972</v>
          </cell>
          <cell r="D25">
            <v>157870.32</v>
          </cell>
          <cell r="E25">
            <v>23865214.199999999</v>
          </cell>
          <cell r="F25">
            <v>71346223.400000006</v>
          </cell>
          <cell r="G25">
            <v>7559.1</v>
          </cell>
        </row>
        <row r="26">
          <cell r="B26">
            <v>1247.52</v>
          </cell>
          <cell r="C26">
            <v>12031</v>
          </cell>
          <cell r="D26">
            <v>151248.79999999999</v>
          </cell>
          <cell r="E26">
            <v>21213512.699999999</v>
          </cell>
          <cell r="F26">
            <v>523406456.60000002</v>
          </cell>
          <cell r="G26">
            <v>8950088.5</v>
          </cell>
        </row>
        <row r="27">
          <cell r="B27">
            <v>1193.28</v>
          </cell>
          <cell r="C27">
            <v>25715.599999999999</v>
          </cell>
          <cell r="D27">
            <v>325272.40000000002</v>
          </cell>
          <cell r="E27">
            <v>18611269.800000001</v>
          </cell>
          <cell r="F27">
            <v>786039130.5</v>
          </cell>
          <cell r="G27">
            <v>7965091.6999999993</v>
          </cell>
        </row>
        <row r="28">
          <cell r="B28">
            <v>1139.04</v>
          </cell>
          <cell r="C28">
            <v>38305.040000000001</v>
          </cell>
          <cell r="D28">
            <v>322848.48</v>
          </cell>
          <cell r="E28">
            <v>16005255</v>
          </cell>
          <cell r="F28">
            <v>1577270478</v>
          </cell>
          <cell r="G28">
            <v>6979432.3999999994</v>
          </cell>
        </row>
        <row r="29">
          <cell r="B29">
            <v>1084.8</v>
          </cell>
          <cell r="C29">
            <v>36165.479999999996</v>
          </cell>
          <cell r="D29">
            <v>308211.56</v>
          </cell>
          <cell r="E29">
            <v>14041450.699999999</v>
          </cell>
          <cell r="F29">
            <v>1388178109.7</v>
          </cell>
          <cell r="G29">
            <v>5982718.0999999996</v>
          </cell>
          <cell r="H29">
            <v>0</v>
          </cell>
          <cell r="I29">
            <v>0</v>
          </cell>
        </row>
        <row r="30">
          <cell r="B30">
            <v>1030.56</v>
          </cell>
          <cell r="C30">
            <v>83173150.719999999</v>
          </cell>
          <cell r="D30">
            <v>293574.64</v>
          </cell>
          <cell r="E30">
            <v>11300891.399999999</v>
          </cell>
          <cell r="F30">
            <v>1368460061.8000002</v>
          </cell>
          <cell r="G30">
            <v>4986003.8</v>
          </cell>
          <cell r="H30">
            <v>0</v>
          </cell>
          <cell r="I30">
            <v>0</v>
          </cell>
        </row>
        <row r="31">
          <cell r="B31">
            <v>976.31999999999994</v>
          </cell>
          <cell r="C31">
            <v>79706880.959999993</v>
          </cell>
          <cell r="D31">
            <v>278937.71999999997</v>
          </cell>
          <cell r="E31">
            <v>8560332.0999999978</v>
          </cell>
          <cell r="F31">
            <v>1309325804.0999999</v>
          </cell>
          <cell r="G31">
            <v>3989289.5</v>
          </cell>
          <cell r="H31">
            <v>0</v>
          </cell>
          <cell r="I31">
            <v>0</v>
          </cell>
        </row>
        <row r="32">
          <cell r="B32">
            <v>922.07999999999993</v>
          </cell>
          <cell r="C32">
            <v>76240611.200000003</v>
          </cell>
          <cell r="D32">
            <v>264300.79999999999</v>
          </cell>
          <cell r="E32">
            <v>5819772.799999997</v>
          </cell>
          <cell r="F32">
            <v>150832299.19999999</v>
          </cell>
          <cell r="G32">
            <v>2992575.2</v>
          </cell>
          <cell r="H32">
            <v>0</v>
          </cell>
          <cell r="I32">
            <v>0</v>
          </cell>
        </row>
        <row r="33">
          <cell r="B33">
            <v>867.83999999999992</v>
          </cell>
          <cell r="C33">
            <v>926868329.20000005</v>
          </cell>
          <cell r="D33">
            <v>406098.32</v>
          </cell>
          <cell r="E33">
            <v>3079031.3999999985</v>
          </cell>
          <cell r="F33">
            <v>1032832779.73</v>
          </cell>
          <cell r="G33">
            <v>1995860.9000000004</v>
          </cell>
          <cell r="H33">
            <v>0</v>
          </cell>
          <cell r="I33">
            <v>0</v>
          </cell>
        </row>
        <row r="34">
          <cell r="B34">
            <v>813.6</v>
          </cell>
          <cell r="C34">
            <v>887815366.20000005</v>
          </cell>
          <cell r="D34">
            <v>385003.83999999997</v>
          </cell>
          <cell r="E34">
            <v>338352.39999999851</v>
          </cell>
          <cell r="F34">
            <v>904748402.9000001</v>
          </cell>
          <cell r="G34">
            <v>999146.59999999963</v>
          </cell>
          <cell r="H34">
            <v>0</v>
          </cell>
          <cell r="I34">
            <v>0</v>
          </cell>
        </row>
      </sheetData>
      <sheetData sheetId="53"/>
      <sheetData sheetId="54"/>
      <sheetData sheetId="55"/>
      <sheetData sheetId="56"/>
      <sheetData sheetId="57">
        <row r="9">
          <cell r="B9">
            <v>814</v>
          </cell>
          <cell r="C9">
            <v>216094.24</v>
          </cell>
          <cell r="D9">
            <v>1024192.84</v>
          </cell>
        </row>
        <row r="10">
          <cell r="B10">
            <v>777</v>
          </cell>
          <cell r="C10">
            <v>211148.72</v>
          </cell>
          <cell r="D10">
            <v>3281684.56</v>
          </cell>
        </row>
        <row r="11">
          <cell r="B11">
            <v>740</v>
          </cell>
          <cell r="C11">
            <v>4895867.4800000004</v>
          </cell>
          <cell r="D11">
            <v>3942853.68</v>
          </cell>
        </row>
        <row r="12">
          <cell r="B12">
            <v>703</v>
          </cell>
          <cell r="C12">
            <v>8478566.2799999993</v>
          </cell>
          <cell r="D12">
            <v>10003336.960000001</v>
          </cell>
        </row>
        <row r="13">
          <cell r="B13">
            <v>666</v>
          </cell>
          <cell r="C13">
            <v>23045285.52</v>
          </cell>
          <cell r="D13">
            <v>39998383.32</v>
          </cell>
        </row>
        <row r="14">
          <cell r="B14">
            <v>629</v>
          </cell>
          <cell r="C14">
            <v>40714424.159999996</v>
          </cell>
          <cell r="D14">
            <v>129406774.08</v>
          </cell>
        </row>
        <row r="15">
          <cell r="B15">
            <v>592</v>
          </cell>
          <cell r="C15">
            <v>123852962.84</v>
          </cell>
          <cell r="D15">
            <v>215324634.03999999</v>
          </cell>
        </row>
        <row r="16">
          <cell r="B16">
            <v>555</v>
          </cell>
          <cell r="C16">
            <v>118553152.52</v>
          </cell>
          <cell r="D16">
            <v>206017849</v>
          </cell>
        </row>
        <row r="17">
          <cell r="B17">
            <v>518</v>
          </cell>
          <cell r="C17">
            <v>116441103.8</v>
          </cell>
          <cell r="D17">
            <v>216480709.72</v>
          </cell>
        </row>
        <row r="18">
          <cell r="B18">
            <v>481</v>
          </cell>
          <cell r="C18">
            <v>317436132.48000002</v>
          </cell>
          <cell r="D18">
            <v>546942627.84000003</v>
          </cell>
        </row>
        <row r="19">
          <cell r="B19">
            <v>444</v>
          </cell>
          <cell r="C19">
            <v>429414387.44</v>
          </cell>
          <cell r="D19">
            <v>946806910.84000003</v>
          </cell>
        </row>
        <row r="20">
          <cell r="B20">
            <v>407</v>
          </cell>
          <cell r="C20">
            <v>425941315.72000003</v>
          </cell>
          <cell r="D20">
            <v>962922856.48000002</v>
          </cell>
        </row>
        <row r="21">
          <cell r="B21">
            <v>370</v>
          </cell>
          <cell r="C21">
            <v>428661367.48000002</v>
          </cell>
          <cell r="D21">
            <v>1029682294.9200001</v>
          </cell>
        </row>
        <row r="22">
          <cell r="B22">
            <v>333</v>
          </cell>
          <cell r="C22">
            <v>419860579.95999998</v>
          </cell>
          <cell r="D22">
            <v>983113871.63999999</v>
          </cell>
        </row>
        <row r="23">
          <cell r="B23">
            <v>296</v>
          </cell>
          <cell r="C23">
            <v>467751209.12</v>
          </cell>
          <cell r="D23">
            <v>1519426280</v>
          </cell>
        </row>
        <row r="24">
          <cell r="B24">
            <v>259</v>
          </cell>
          <cell r="C24">
            <v>566159435.48000002</v>
          </cell>
          <cell r="D24">
            <v>3408719522.8400002</v>
          </cell>
          <cell r="E24">
            <v>429156730.39999998</v>
          </cell>
          <cell r="F24">
            <v>411289707.19999999</v>
          </cell>
          <cell r="G24">
            <v>21948151.199999999</v>
          </cell>
        </row>
        <row r="25">
          <cell r="B25">
            <v>222</v>
          </cell>
          <cell r="C25">
            <v>837286842.08000004</v>
          </cell>
          <cell r="D25">
            <v>7861543660.6800003</v>
          </cell>
          <cell r="E25">
            <v>1281230017</v>
          </cell>
          <cell r="F25">
            <v>746768818</v>
          </cell>
          <cell r="G25">
            <v>22532347.199999999</v>
          </cell>
        </row>
        <row r="26">
          <cell r="B26">
            <v>185</v>
          </cell>
          <cell r="C26">
            <v>914997229.39999998</v>
          </cell>
          <cell r="D26">
            <v>9543459333.3199997</v>
          </cell>
          <cell r="E26">
            <v>1516332979.3</v>
          </cell>
          <cell r="F26">
            <v>871170240.10000002</v>
          </cell>
          <cell r="G26">
            <v>21938736.699999999</v>
          </cell>
        </row>
        <row r="27">
          <cell r="B27">
            <v>960148</v>
          </cell>
          <cell r="C27">
            <v>1287582016.76</v>
          </cell>
          <cell r="D27">
            <v>10325730166.120001</v>
          </cell>
          <cell r="E27">
            <v>1681878941.9000001</v>
          </cell>
          <cell r="F27">
            <v>1475419427.7</v>
          </cell>
          <cell r="G27">
            <v>98162319.799999997</v>
          </cell>
        </row>
        <row r="28">
          <cell r="B28">
            <v>6680111</v>
          </cell>
          <cell r="C28">
            <v>1314911433.3600001</v>
          </cell>
          <cell r="D28">
            <v>9895278271.6399994</v>
          </cell>
          <cell r="E28">
            <v>1451548460.3</v>
          </cell>
          <cell r="F28">
            <v>1315736929.8000002</v>
          </cell>
          <cell r="G28">
            <v>88692944.699999988</v>
          </cell>
        </row>
        <row r="29">
          <cell r="B29">
            <v>7360074</v>
          </cell>
          <cell r="C29">
            <v>1296754989.48</v>
          </cell>
          <cell r="D29">
            <v>9446269629.960001</v>
          </cell>
          <cell r="E29">
            <v>1232073516.3</v>
          </cell>
          <cell r="F29">
            <v>1255878366.5999999</v>
          </cell>
          <cell r="G29">
            <v>78188733.799999997</v>
          </cell>
          <cell r="H29"/>
          <cell r="I29">
            <v>14797835.399999999</v>
          </cell>
        </row>
        <row r="30">
          <cell r="B30">
            <v>8403237</v>
          </cell>
          <cell r="C30">
            <v>1251624047.52</v>
          </cell>
          <cell r="D30">
            <v>9063151304.3600006</v>
          </cell>
          <cell r="E30">
            <v>1056450113.1999998</v>
          </cell>
          <cell r="F30">
            <v>1080415030.4000001</v>
          </cell>
          <cell r="G30">
            <v>69875920.900000006</v>
          </cell>
          <cell r="H30">
            <v>560000</v>
          </cell>
          <cell r="I30">
            <v>12378406.399999999</v>
          </cell>
        </row>
        <row r="31">
          <cell r="B31">
            <v>8266400</v>
          </cell>
          <cell r="C31">
            <v>1218619655.5999999</v>
          </cell>
          <cell r="D31">
            <v>8628095374.6800003</v>
          </cell>
          <cell r="E31">
            <v>1037371961.8999999</v>
          </cell>
          <cell r="F31">
            <v>986718310.70000005</v>
          </cell>
          <cell r="G31">
            <v>59990972.799999997</v>
          </cell>
          <cell r="H31">
            <v>420000</v>
          </cell>
          <cell r="I31">
            <v>8791578.599999994</v>
          </cell>
        </row>
        <row r="32">
          <cell r="B32">
            <v>7879563</v>
          </cell>
          <cell r="C32">
            <v>1256667855.072</v>
          </cell>
          <cell r="D32">
            <v>8642754509.5839996</v>
          </cell>
          <cell r="E32">
            <v>1294004379.6399999</v>
          </cell>
          <cell r="F32">
            <v>895435062.02999973</v>
          </cell>
          <cell r="G32">
            <v>68296806.579999983</v>
          </cell>
          <cell r="H32">
            <v>360000</v>
          </cell>
          <cell r="I32">
            <v>49410910.839999989</v>
          </cell>
        </row>
        <row r="33">
          <cell r="B33">
            <v>7588763</v>
          </cell>
          <cell r="C33">
            <v>1295877422.9520001</v>
          </cell>
          <cell r="D33">
            <v>8337685258.0200014</v>
          </cell>
          <cell r="E33">
            <v>1197479124.4799995</v>
          </cell>
          <cell r="F33">
            <v>806862561.39999962</v>
          </cell>
          <cell r="G33">
            <v>60643242.259999976</v>
          </cell>
          <cell r="H33">
            <v>360000</v>
          </cell>
          <cell r="I33">
            <v>34753447.479999989</v>
          </cell>
        </row>
        <row r="34">
          <cell r="B34">
            <v>7197963</v>
          </cell>
          <cell r="C34">
            <v>1376574975.8039999</v>
          </cell>
          <cell r="D34">
            <v>7893346997.0760012</v>
          </cell>
          <cell r="E34">
            <v>1271132312.2099996</v>
          </cell>
          <cell r="F34">
            <v>523512999.62999988</v>
          </cell>
          <cell r="G34">
            <v>51176914.059999987</v>
          </cell>
          <cell r="H34">
            <v>240000</v>
          </cell>
          <cell r="I34">
            <v>22744967.719999984</v>
          </cell>
        </row>
      </sheetData>
      <sheetData sheetId="58"/>
      <sheetData sheetId="59"/>
      <sheetData sheetId="60"/>
      <sheetData sheetId="61"/>
      <sheetData sheetId="62">
        <row r="9">
          <cell r="B9"/>
          <cell r="C9"/>
          <cell r="D9"/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1088760</v>
          </cell>
          <cell r="D22">
            <v>0</v>
          </cell>
        </row>
        <row r="23">
          <cell r="B23">
            <v>0</v>
          </cell>
          <cell r="C23">
            <v>1929983.8</v>
          </cell>
          <cell r="D23">
            <v>0</v>
          </cell>
        </row>
        <row r="24">
          <cell r="B24">
            <v>0</v>
          </cell>
          <cell r="C24">
            <v>1879357.6</v>
          </cell>
          <cell r="D24">
            <v>0</v>
          </cell>
          <cell r="E24">
            <v>366034362.60000002</v>
          </cell>
          <cell r="F24">
            <v>2979719.5</v>
          </cell>
          <cell r="G24">
            <v>1591426.4</v>
          </cell>
        </row>
        <row r="25">
          <cell r="B25">
            <v>0</v>
          </cell>
          <cell r="C25">
            <v>1878070.6</v>
          </cell>
          <cell r="D25">
            <v>0</v>
          </cell>
          <cell r="E25">
            <v>375216296.60000002</v>
          </cell>
          <cell r="F25">
            <v>14181820.6</v>
          </cell>
          <cell r="G25">
            <v>1952051.1</v>
          </cell>
        </row>
        <row r="26">
          <cell r="B26">
            <v>59904.959999999999</v>
          </cell>
          <cell r="C26">
            <v>1801358.56</v>
          </cell>
          <cell r="D26">
            <v>0</v>
          </cell>
          <cell r="E26">
            <v>1467531675.7</v>
          </cell>
          <cell r="F26">
            <v>88488128.299999997</v>
          </cell>
          <cell r="G26">
            <v>1726413.1</v>
          </cell>
        </row>
        <row r="27">
          <cell r="B27">
            <v>57408.92</v>
          </cell>
          <cell r="C27">
            <v>1789489.72</v>
          </cell>
          <cell r="D27">
            <v>44900.160000000003</v>
          </cell>
          <cell r="E27">
            <v>5258574245.3000002</v>
          </cell>
          <cell r="F27">
            <v>154784724.69999999</v>
          </cell>
          <cell r="G27">
            <v>1500183.1</v>
          </cell>
        </row>
        <row r="28">
          <cell r="B28">
            <v>54912.88</v>
          </cell>
          <cell r="C28">
            <v>1794653.12</v>
          </cell>
          <cell r="D28">
            <v>118987674.44</v>
          </cell>
          <cell r="E28">
            <v>8062948214.5</v>
          </cell>
          <cell r="F28">
            <v>856520996.39999998</v>
          </cell>
          <cell r="G28">
            <v>1257884.9000000001</v>
          </cell>
        </row>
        <row r="29">
          <cell r="B29">
            <v>52416.84</v>
          </cell>
          <cell r="C29">
            <v>2087091.6400000001</v>
          </cell>
          <cell r="D29">
            <v>114029776.72</v>
          </cell>
          <cell r="E29">
            <v>8299405144.1999998</v>
          </cell>
          <cell r="F29">
            <v>758632566.70000005</v>
          </cell>
          <cell r="G29">
            <v>1275971.4000000001</v>
          </cell>
          <cell r="H29">
            <v>0</v>
          </cell>
          <cell r="I29">
            <v>2855.2</v>
          </cell>
        </row>
        <row r="30">
          <cell r="B30">
            <v>49920.800000000003</v>
          </cell>
          <cell r="C30">
            <v>1976333.1600000001</v>
          </cell>
          <cell r="D30">
            <v>109161649.56</v>
          </cell>
          <cell r="E30">
            <v>7161220568.8999996</v>
          </cell>
          <cell r="F30">
            <v>659964804.5</v>
          </cell>
          <cell r="G30">
            <v>1012228.6000000001</v>
          </cell>
          <cell r="H30">
            <v>0</v>
          </cell>
          <cell r="I30">
            <v>2135.1999999999998</v>
          </cell>
        </row>
        <row r="31">
          <cell r="B31">
            <v>47424.759999999995</v>
          </cell>
          <cell r="C31">
            <v>2094966.6800000002</v>
          </cell>
          <cell r="D31">
            <v>228738046.59999999</v>
          </cell>
          <cell r="E31">
            <v>6541344327.6999998</v>
          </cell>
          <cell r="F31">
            <v>1183585139</v>
          </cell>
          <cell r="G31">
            <v>636786.60000000009</v>
          </cell>
          <cell r="H31">
            <v>0</v>
          </cell>
          <cell r="I31">
            <v>1415.1999999999998</v>
          </cell>
        </row>
        <row r="32">
          <cell r="B32">
            <v>44928.72</v>
          </cell>
          <cell r="C32">
            <v>2010561.88</v>
          </cell>
          <cell r="D32">
            <v>218588664.75999999</v>
          </cell>
          <cell r="E32">
            <v>6319579782.3899994</v>
          </cell>
          <cell r="F32">
            <v>1499420483.5799999</v>
          </cell>
          <cell r="G32">
            <v>677097.10000000009</v>
          </cell>
          <cell r="H32">
            <v>0</v>
          </cell>
          <cell r="I32">
            <v>6249.6</v>
          </cell>
        </row>
        <row r="33">
          <cell r="B33">
            <v>42432.679999999993</v>
          </cell>
          <cell r="C33">
            <v>1888749.08</v>
          </cell>
          <cell r="D33">
            <v>208437885.92000002</v>
          </cell>
          <cell r="E33">
            <v>6326903436.0699997</v>
          </cell>
          <cell r="F33">
            <v>1747761529.2099998</v>
          </cell>
          <cell r="G33">
            <v>530860</v>
          </cell>
          <cell r="H33">
            <v>0</v>
          </cell>
          <cell r="I33">
            <v>4141</v>
          </cell>
        </row>
        <row r="34">
          <cell r="B34">
            <v>39936.639999999999</v>
          </cell>
          <cell r="C34">
            <v>1766936.28</v>
          </cell>
          <cell r="D34">
            <v>198287107.07999998</v>
          </cell>
          <cell r="E34">
            <v>6233101365.6300011</v>
          </cell>
          <cell r="F34">
            <v>2021839804.46</v>
          </cell>
          <cell r="G34">
            <v>385137.70000000019</v>
          </cell>
          <cell r="H34">
            <v>0</v>
          </cell>
          <cell r="I34">
            <v>2032.3999999999996</v>
          </cell>
        </row>
      </sheetData>
      <sheetData sheetId="63"/>
      <sheetData sheetId="64"/>
      <sheetData sheetId="65"/>
      <sheetData sheetId="66"/>
      <sheetData sheetId="67">
        <row r="9">
          <cell r="B9"/>
          <cell r="C9">
            <v>494825.83999999997</v>
          </cell>
          <cell r="D9">
            <v>2096.16</v>
          </cell>
        </row>
        <row r="10">
          <cell r="B10">
            <v>0</v>
          </cell>
          <cell r="C10">
            <v>2629810.52</v>
          </cell>
          <cell r="D10">
            <v>2000.88</v>
          </cell>
        </row>
        <row r="11">
          <cell r="B11">
            <v>0</v>
          </cell>
          <cell r="C11">
            <v>3866468.76</v>
          </cell>
          <cell r="D11">
            <v>1905.6</v>
          </cell>
        </row>
        <row r="12">
          <cell r="B12">
            <v>0</v>
          </cell>
          <cell r="C12">
            <v>6143242.6799999997</v>
          </cell>
          <cell r="D12">
            <v>1810.3200000000002</v>
          </cell>
        </row>
        <row r="13">
          <cell r="B13">
            <v>0</v>
          </cell>
          <cell r="C13">
            <v>9090613.7200000007</v>
          </cell>
          <cell r="D13">
            <v>1715.04</v>
          </cell>
        </row>
        <row r="14">
          <cell r="B14">
            <v>0</v>
          </cell>
          <cell r="C14">
            <v>48197796</v>
          </cell>
          <cell r="D14">
            <v>1619.7600000000002</v>
          </cell>
        </row>
        <row r="15">
          <cell r="B15">
            <v>0</v>
          </cell>
          <cell r="C15">
            <v>115040496.68000001</v>
          </cell>
          <cell r="D15">
            <v>1524.48</v>
          </cell>
        </row>
        <row r="16">
          <cell r="B16">
            <v>0</v>
          </cell>
          <cell r="C16">
            <v>110120007.36</v>
          </cell>
          <cell r="D16">
            <v>1429.2000000000003</v>
          </cell>
        </row>
        <row r="17">
          <cell r="B17">
            <v>0</v>
          </cell>
          <cell r="C17">
            <v>105732304.59999999</v>
          </cell>
          <cell r="D17">
            <v>1333.92</v>
          </cell>
        </row>
        <row r="18">
          <cell r="B18">
            <v>0</v>
          </cell>
          <cell r="C18">
            <v>160405615.84</v>
          </cell>
          <cell r="D18">
            <v>1153238.6399999999</v>
          </cell>
        </row>
        <row r="19">
          <cell r="B19">
            <v>0</v>
          </cell>
          <cell r="C19">
            <v>175844975.08000001</v>
          </cell>
          <cell r="D19">
            <v>16349175.359999999</v>
          </cell>
        </row>
        <row r="20">
          <cell r="B20">
            <v>0</v>
          </cell>
          <cell r="C20">
            <v>184825076.08000001</v>
          </cell>
          <cell r="D20">
            <v>15665912.08</v>
          </cell>
        </row>
        <row r="21">
          <cell r="B21">
            <v>0</v>
          </cell>
          <cell r="C21">
            <v>187150393.40000001</v>
          </cell>
          <cell r="D21">
            <v>15089557.280000001</v>
          </cell>
        </row>
        <row r="22">
          <cell r="B22">
            <v>0</v>
          </cell>
          <cell r="C22">
            <v>303967298.80000001</v>
          </cell>
          <cell r="D22">
            <v>86672730.359999999</v>
          </cell>
        </row>
        <row r="23">
          <cell r="B23">
            <v>0</v>
          </cell>
          <cell r="C23">
            <v>437751816.24000001</v>
          </cell>
          <cell r="D23">
            <v>162890450.88</v>
          </cell>
        </row>
        <row r="24">
          <cell r="B24">
            <v>0</v>
          </cell>
          <cell r="C24">
            <v>553611542.92000008</v>
          </cell>
          <cell r="D24">
            <v>239229258.24000001</v>
          </cell>
          <cell r="E24">
            <v>407581588.39999998</v>
          </cell>
          <cell r="F24">
            <v>288410950.60000002</v>
          </cell>
          <cell r="G24">
            <v>20861973.799999997</v>
          </cell>
        </row>
        <row r="25">
          <cell r="B25">
            <v>0</v>
          </cell>
          <cell r="C25">
            <v>643156157.60000002</v>
          </cell>
          <cell r="D25">
            <v>295656016.60000002</v>
          </cell>
          <cell r="E25">
            <v>514951552.10000002</v>
          </cell>
          <cell r="F25">
            <v>363872440.79999995</v>
          </cell>
          <cell r="G25">
            <v>40162959.5</v>
          </cell>
        </row>
        <row r="26">
          <cell r="B26">
            <v>97829577.599999994</v>
          </cell>
          <cell r="C26">
            <v>674709014.32000005</v>
          </cell>
          <cell r="D26">
            <v>345505342</v>
          </cell>
          <cell r="E26">
            <v>457940994.80000001</v>
          </cell>
          <cell r="F26">
            <v>440517419.59999996</v>
          </cell>
          <cell r="G26">
            <v>35128185.199999996</v>
          </cell>
        </row>
        <row r="27">
          <cell r="B27">
            <v>93753345.200000003</v>
          </cell>
          <cell r="C27">
            <v>746906192.63999999</v>
          </cell>
          <cell r="D27">
            <v>329588043.39999998</v>
          </cell>
          <cell r="E27">
            <v>414796565.69999999</v>
          </cell>
          <cell r="F27">
            <v>445486661.49999994</v>
          </cell>
          <cell r="G27">
            <v>81046429.400000006</v>
          </cell>
        </row>
        <row r="28">
          <cell r="B28">
            <v>89677112.799999997</v>
          </cell>
          <cell r="C28">
            <v>769086539.63999999</v>
          </cell>
          <cell r="D28">
            <v>313720772</v>
          </cell>
          <cell r="E28">
            <v>393334103.89999998</v>
          </cell>
          <cell r="F28">
            <v>433919695.5999999</v>
          </cell>
          <cell r="G28">
            <v>77622896.199999988</v>
          </cell>
        </row>
        <row r="29">
          <cell r="B29">
            <v>85600880.400000006</v>
          </cell>
          <cell r="C29">
            <v>774155972.4000001</v>
          </cell>
          <cell r="D29">
            <v>297796180.59999996</v>
          </cell>
          <cell r="E29">
            <v>357609615.5</v>
          </cell>
          <cell r="F29">
            <v>402433097.0999999</v>
          </cell>
          <cell r="G29">
            <v>71303334.299999997</v>
          </cell>
          <cell r="H29">
            <v>0</v>
          </cell>
          <cell r="I29">
            <v>328951.19999999995</v>
          </cell>
        </row>
        <row r="30">
          <cell r="B30">
            <v>81524648</v>
          </cell>
          <cell r="C30">
            <v>768740071.08000004</v>
          </cell>
          <cell r="D30">
            <v>282850789.19999999</v>
          </cell>
          <cell r="E30">
            <v>297512030.89999998</v>
          </cell>
          <cell r="F30">
            <v>354464306.5999999</v>
          </cell>
          <cell r="G30">
            <v>62754988.299999997</v>
          </cell>
          <cell r="H30">
            <v>0</v>
          </cell>
          <cell r="I30">
            <v>590675.59999999986</v>
          </cell>
        </row>
        <row r="31">
          <cell r="B31">
            <v>77448415.599999994</v>
          </cell>
          <cell r="C31">
            <v>820735308.72000003</v>
          </cell>
          <cell r="D31">
            <v>267365397.79999995</v>
          </cell>
          <cell r="E31">
            <v>234115759</v>
          </cell>
          <cell r="F31">
            <v>336045963.19999993</v>
          </cell>
          <cell r="G31">
            <v>52374031.299999997</v>
          </cell>
          <cell r="H31">
            <v>0</v>
          </cell>
          <cell r="I31">
            <v>769949.59999999986</v>
          </cell>
        </row>
        <row r="32">
          <cell r="B32">
            <v>81052183.200000003</v>
          </cell>
          <cell r="C32">
            <v>821269545.36000001</v>
          </cell>
          <cell r="D32">
            <v>255709606.39999998</v>
          </cell>
          <cell r="E32">
            <v>189503004.10000002</v>
          </cell>
          <cell r="F32">
            <v>318322250.79999995</v>
          </cell>
          <cell r="G32">
            <v>46002887</v>
          </cell>
          <cell r="H32">
            <v>0</v>
          </cell>
          <cell r="I32">
            <v>423136.59999999986</v>
          </cell>
        </row>
        <row r="33">
          <cell r="B33">
            <v>143855950.80000001</v>
          </cell>
          <cell r="C33">
            <v>934357551.24000001</v>
          </cell>
          <cell r="D33">
            <v>269231910.27999997</v>
          </cell>
          <cell r="E33">
            <v>267321085.39999998</v>
          </cell>
          <cell r="F33">
            <v>178856837.60000002</v>
          </cell>
          <cell r="G33">
            <v>64208755.099999994</v>
          </cell>
          <cell r="H33">
            <v>232</v>
          </cell>
          <cell r="I33">
            <v>501699.19999999995</v>
          </cell>
        </row>
        <row r="34">
          <cell r="B34">
            <v>136659718.40000001</v>
          </cell>
          <cell r="C34">
            <v>958278890.32000005</v>
          </cell>
          <cell r="D34">
            <v>253033369.23199996</v>
          </cell>
          <cell r="E34">
            <v>47095878.699999928</v>
          </cell>
          <cell r="F34">
            <v>-45263048.549999952</v>
          </cell>
          <cell r="G34">
            <v>44791000.199999988</v>
          </cell>
          <cell r="H34">
            <v>174</v>
          </cell>
          <cell r="I34">
            <v>313086.20000000019</v>
          </cell>
        </row>
      </sheetData>
      <sheetData sheetId="68"/>
      <sheetData sheetId="69"/>
      <sheetData sheetId="70"/>
      <sheetData sheetId="71"/>
      <sheetData sheetId="72">
        <row r="9">
          <cell r="B9"/>
          <cell r="C9">
            <v>2278408.52</v>
          </cell>
          <cell r="D9"/>
        </row>
        <row r="10">
          <cell r="B10">
            <v>0</v>
          </cell>
          <cell r="C10">
            <v>3997625.08</v>
          </cell>
          <cell r="D10">
            <v>0</v>
          </cell>
        </row>
        <row r="11">
          <cell r="B11">
            <v>0</v>
          </cell>
          <cell r="C11">
            <v>6567070.4800000004</v>
          </cell>
          <cell r="D11">
            <v>0</v>
          </cell>
        </row>
        <row r="12">
          <cell r="B12">
            <v>0</v>
          </cell>
          <cell r="C12">
            <v>10036578.879999999</v>
          </cell>
          <cell r="D12">
            <v>0</v>
          </cell>
        </row>
        <row r="13">
          <cell r="B13">
            <v>0</v>
          </cell>
          <cell r="C13">
            <v>13837849.719999999</v>
          </cell>
          <cell r="D13">
            <v>0</v>
          </cell>
        </row>
        <row r="14">
          <cell r="B14">
            <v>0</v>
          </cell>
          <cell r="C14">
            <v>19287116.719999999</v>
          </cell>
          <cell r="D14">
            <v>0</v>
          </cell>
        </row>
        <row r="15">
          <cell r="B15">
            <v>0</v>
          </cell>
          <cell r="C15">
            <v>37791821.439999998</v>
          </cell>
          <cell r="D15">
            <v>0</v>
          </cell>
        </row>
        <row r="16">
          <cell r="B16">
            <v>0</v>
          </cell>
          <cell r="C16">
            <v>36112194.159999996</v>
          </cell>
          <cell r="D16">
            <v>0</v>
          </cell>
        </row>
        <row r="17">
          <cell r="B17">
            <v>0</v>
          </cell>
          <cell r="C17">
            <v>60899573.920000002</v>
          </cell>
          <cell r="D17">
            <v>0</v>
          </cell>
        </row>
        <row r="18">
          <cell r="B18">
            <v>0</v>
          </cell>
          <cell r="C18">
            <v>106897222.84</v>
          </cell>
          <cell r="D18">
            <v>0</v>
          </cell>
        </row>
        <row r="19">
          <cell r="B19">
            <v>0</v>
          </cell>
          <cell r="C19">
            <v>142325856.91999999</v>
          </cell>
          <cell r="D19">
            <v>0</v>
          </cell>
        </row>
        <row r="20">
          <cell r="B20">
            <v>0</v>
          </cell>
          <cell r="C20">
            <v>191370227.51999998</v>
          </cell>
          <cell r="D20">
            <v>0</v>
          </cell>
        </row>
        <row r="21">
          <cell r="B21">
            <v>0</v>
          </cell>
          <cell r="C21">
            <v>220688017.63999999</v>
          </cell>
          <cell r="D21">
            <v>0</v>
          </cell>
        </row>
        <row r="22">
          <cell r="B22">
            <v>0</v>
          </cell>
          <cell r="C22">
            <v>312721918.31999999</v>
          </cell>
          <cell r="D22">
            <v>0</v>
          </cell>
        </row>
        <row r="23">
          <cell r="B23">
            <v>0</v>
          </cell>
          <cell r="C23">
            <v>442045568.39999998</v>
          </cell>
          <cell r="D23">
            <v>0</v>
          </cell>
        </row>
        <row r="24">
          <cell r="B24">
            <v>0</v>
          </cell>
          <cell r="C24">
            <v>704682369.07999992</v>
          </cell>
          <cell r="D24">
            <v>0</v>
          </cell>
          <cell r="E24">
            <v>770119.8</v>
          </cell>
          <cell r="F24">
            <v>2831302.5</v>
          </cell>
          <cell r="G24">
            <v>78647071.599999994</v>
          </cell>
        </row>
        <row r="25">
          <cell r="B25">
            <v>0</v>
          </cell>
          <cell r="C25">
            <v>1091236772.6399999</v>
          </cell>
          <cell r="D25">
            <v>4129128.96</v>
          </cell>
          <cell r="E25">
            <v>15283934.199999999</v>
          </cell>
          <cell r="F25">
            <v>5759306.5</v>
          </cell>
          <cell r="G25">
            <v>145696531.5</v>
          </cell>
        </row>
        <row r="26">
          <cell r="B26">
            <v>0</v>
          </cell>
          <cell r="C26">
            <v>1202016538.76</v>
          </cell>
          <cell r="D26">
            <v>4005039.68</v>
          </cell>
          <cell r="E26">
            <v>1604693196.5</v>
          </cell>
          <cell r="F26">
            <v>31884728.699999999</v>
          </cell>
          <cell r="G26">
            <v>140342932.09999999</v>
          </cell>
        </row>
        <row r="27">
          <cell r="B27">
            <v>0</v>
          </cell>
          <cell r="C27">
            <v>1502385285.72</v>
          </cell>
          <cell r="D27">
            <v>3830994.4</v>
          </cell>
          <cell r="E27">
            <v>1434704130.5</v>
          </cell>
          <cell r="F27">
            <v>111244693.7</v>
          </cell>
          <cell r="G27">
            <v>210495992.89999998</v>
          </cell>
        </row>
        <row r="28">
          <cell r="B28">
            <v>0</v>
          </cell>
          <cell r="C28">
            <v>1744975970.3599999</v>
          </cell>
          <cell r="D28">
            <v>15090847.68</v>
          </cell>
          <cell r="E28">
            <v>1639992351.5999999</v>
          </cell>
          <cell r="F28">
            <v>230875776.40000001</v>
          </cell>
          <cell r="G28">
            <v>267294269.79999998</v>
          </cell>
        </row>
        <row r="29">
          <cell r="B29">
            <v>0</v>
          </cell>
          <cell r="C29">
            <v>1996325155.96</v>
          </cell>
          <cell r="D29">
            <v>14440389.960000001</v>
          </cell>
          <cell r="E29">
            <v>1437947961.8</v>
          </cell>
          <cell r="F29">
            <v>739642458.20000005</v>
          </cell>
          <cell r="G29">
            <v>337379863</v>
          </cell>
          <cell r="H29">
            <v>37.799999999999997</v>
          </cell>
          <cell r="I29">
            <v>48449107.399999999</v>
          </cell>
        </row>
        <row r="30">
          <cell r="B30">
            <v>0</v>
          </cell>
          <cell r="C30">
            <v>2466417897.4400001</v>
          </cell>
          <cell r="D30">
            <v>17079535.440000001</v>
          </cell>
          <cell r="E30">
            <v>1214652733.0999999</v>
          </cell>
          <cell r="F30">
            <v>673346211</v>
          </cell>
          <cell r="G30">
            <v>357746261</v>
          </cell>
          <cell r="H30">
            <v>25.199999999999996</v>
          </cell>
          <cell r="I30">
            <v>55375860.799999997</v>
          </cell>
        </row>
        <row r="31">
          <cell r="B31">
            <v>0</v>
          </cell>
          <cell r="C31">
            <v>3285683995</v>
          </cell>
          <cell r="D31">
            <v>112952053.16</v>
          </cell>
          <cell r="E31">
            <v>1081608380.3</v>
          </cell>
          <cell r="F31">
            <v>655611766.60000002</v>
          </cell>
          <cell r="G31">
            <v>502363960.59999996</v>
          </cell>
          <cell r="H31">
            <v>80550047.799999997</v>
          </cell>
          <cell r="I31">
            <v>137825638.19999999</v>
          </cell>
        </row>
        <row r="32">
          <cell r="B32">
            <v>0</v>
          </cell>
          <cell r="C32">
            <v>3253505953.48</v>
          </cell>
          <cell r="D32">
            <v>108137026.88</v>
          </cell>
          <cell r="E32">
            <v>1692483169.3099999</v>
          </cell>
          <cell r="F32">
            <v>1445639575.4000001</v>
          </cell>
          <cell r="G32">
            <v>420252656.19999993</v>
          </cell>
          <cell r="H32">
            <v>60412526.399999991</v>
          </cell>
          <cell r="I32">
            <v>88855795.599999994</v>
          </cell>
        </row>
        <row r="33">
          <cell r="B33">
            <v>0</v>
          </cell>
          <cell r="C33">
            <v>3087493084.3999996</v>
          </cell>
          <cell r="D33">
            <v>103322000.59999999</v>
          </cell>
          <cell r="E33">
            <v>1413568859.6099999</v>
          </cell>
          <cell r="F33">
            <v>1274538295.8699999</v>
          </cell>
          <cell r="G33">
            <v>341211591.11999989</v>
          </cell>
          <cell r="H33">
            <v>40274967.199999996</v>
          </cell>
          <cell r="I33">
            <v>31541429</v>
          </cell>
        </row>
        <row r="34">
          <cell r="B34">
            <v>0</v>
          </cell>
          <cell r="C34">
            <v>3110203052.7599998</v>
          </cell>
          <cell r="D34">
            <v>110576787.44</v>
          </cell>
          <cell r="E34">
            <v>1100969906.6099997</v>
          </cell>
          <cell r="F34">
            <v>1123020762.1099999</v>
          </cell>
          <cell r="G34">
            <v>286167120.93999982</v>
          </cell>
          <cell r="H34">
            <v>20137458.399999991</v>
          </cell>
          <cell r="I34">
            <v>179724.19999998808</v>
          </cell>
        </row>
      </sheetData>
      <sheetData sheetId="73"/>
      <sheetData sheetId="74"/>
      <sheetData sheetId="75"/>
      <sheetData sheetId="76"/>
      <sheetData sheetId="77">
        <row r="9">
          <cell r="B9">
            <v>0</v>
          </cell>
          <cell r="C9">
            <v>45218.64</v>
          </cell>
          <cell r="D9"/>
        </row>
        <row r="10">
          <cell r="B10">
            <v>0</v>
          </cell>
          <cell r="C10">
            <v>191342.92</v>
          </cell>
          <cell r="D10">
            <v>0</v>
          </cell>
        </row>
        <row r="11">
          <cell r="B11">
            <v>0</v>
          </cell>
          <cell r="C11">
            <v>2036959.84</v>
          </cell>
          <cell r="D11">
            <v>0</v>
          </cell>
        </row>
        <row r="12">
          <cell r="B12">
            <v>0</v>
          </cell>
          <cell r="C12">
            <v>4621039.8</v>
          </cell>
          <cell r="D12">
            <v>0</v>
          </cell>
        </row>
        <row r="13">
          <cell r="B13">
            <v>0</v>
          </cell>
          <cell r="C13">
            <v>7641450.8799999999</v>
          </cell>
          <cell r="D13">
            <v>0</v>
          </cell>
        </row>
        <row r="14">
          <cell r="B14">
            <v>0</v>
          </cell>
          <cell r="C14">
            <v>31974786.48</v>
          </cell>
          <cell r="D14">
            <v>0</v>
          </cell>
        </row>
        <row r="15">
          <cell r="B15">
            <v>0</v>
          </cell>
          <cell r="C15">
            <v>61893415.640000001</v>
          </cell>
          <cell r="D15">
            <v>0</v>
          </cell>
        </row>
        <row r="16">
          <cell r="B16">
            <v>0</v>
          </cell>
          <cell r="C16">
            <v>59231908.799999997</v>
          </cell>
          <cell r="D16">
            <v>0</v>
          </cell>
        </row>
        <row r="17">
          <cell r="B17">
            <v>0</v>
          </cell>
          <cell r="C17">
            <v>66699361.960000001</v>
          </cell>
          <cell r="D17">
            <v>0</v>
          </cell>
        </row>
        <row r="18">
          <cell r="B18">
            <v>0</v>
          </cell>
          <cell r="C18">
            <v>113097095.12</v>
          </cell>
          <cell r="D18">
            <v>0</v>
          </cell>
        </row>
        <row r="19">
          <cell r="B19">
            <v>0</v>
          </cell>
          <cell r="C19">
            <v>159814868.28</v>
          </cell>
          <cell r="D19">
            <v>0</v>
          </cell>
        </row>
        <row r="20">
          <cell r="B20">
            <v>0</v>
          </cell>
          <cell r="C20">
            <v>152437861.59999999</v>
          </cell>
          <cell r="D20">
            <v>0</v>
          </cell>
        </row>
        <row r="21">
          <cell r="B21">
            <v>0</v>
          </cell>
          <cell r="C21">
            <v>157235403.12</v>
          </cell>
          <cell r="D21">
            <v>7870011.8399999999</v>
          </cell>
        </row>
        <row r="22">
          <cell r="B22">
            <v>0</v>
          </cell>
          <cell r="C22">
            <v>169619953.12</v>
          </cell>
          <cell r="D22">
            <v>18294094.68</v>
          </cell>
        </row>
        <row r="23">
          <cell r="B23">
            <v>0</v>
          </cell>
          <cell r="C23">
            <v>173413218.19999999</v>
          </cell>
          <cell r="D23">
            <v>24838624.879999999</v>
          </cell>
        </row>
        <row r="24">
          <cell r="B24">
            <v>0</v>
          </cell>
          <cell r="C24">
            <v>185815372.80000001</v>
          </cell>
          <cell r="D24">
            <v>38537849.079999998</v>
          </cell>
          <cell r="E24">
            <v>2190446.4</v>
          </cell>
          <cell r="F24">
            <v>18387911.699999999</v>
          </cell>
          <cell r="G24">
            <v>43880631.5</v>
          </cell>
        </row>
        <row r="25">
          <cell r="B25">
            <v>0</v>
          </cell>
          <cell r="C25">
            <v>218657705.96000001</v>
          </cell>
          <cell r="D25">
            <v>40355465.280000001</v>
          </cell>
          <cell r="E25">
            <v>11196912.699999999</v>
          </cell>
          <cell r="F25">
            <v>30260045.899999999</v>
          </cell>
          <cell r="G25">
            <v>69513639.5</v>
          </cell>
        </row>
        <row r="26">
          <cell r="B26">
            <v>0</v>
          </cell>
          <cell r="C26">
            <v>261813191.44</v>
          </cell>
          <cell r="D26">
            <v>38512256.480000004</v>
          </cell>
          <cell r="E26">
            <v>11176000.899999999</v>
          </cell>
          <cell r="F26">
            <v>27162781.399999999</v>
          </cell>
          <cell r="G26">
            <v>69524265.599999994</v>
          </cell>
        </row>
        <row r="27">
          <cell r="B27">
            <v>0</v>
          </cell>
          <cell r="C27">
            <v>249626016.20000002</v>
          </cell>
          <cell r="D27">
            <v>36669047.68</v>
          </cell>
          <cell r="E27">
            <v>10176396.399999999</v>
          </cell>
          <cell r="F27">
            <v>18099727.5</v>
          </cell>
          <cell r="G27">
            <v>66275937.100000001</v>
          </cell>
        </row>
        <row r="28">
          <cell r="B28">
            <v>0</v>
          </cell>
          <cell r="C28">
            <v>268331894.20000002</v>
          </cell>
          <cell r="D28">
            <v>34834125.600000001</v>
          </cell>
          <cell r="E28">
            <v>9356785.5</v>
          </cell>
          <cell r="F28">
            <v>15140793.499999998</v>
          </cell>
          <cell r="G28">
            <v>57757446.5</v>
          </cell>
        </row>
        <row r="29">
          <cell r="B29">
            <v>0</v>
          </cell>
          <cell r="C29">
            <v>272316203.20000005</v>
          </cell>
          <cell r="D29">
            <v>32990571.52</v>
          </cell>
          <cell r="E29">
            <v>33644362.899999999</v>
          </cell>
          <cell r="F29">
            <v>12131888.5</v>
          </cell>
          <cell r="G29">
            <v>103448618</v>
          </cell>
          <cell r="H29">
            <v>0</v>
          </cell>
          <cell r="I29">
            <v>62293.2</v>
          </cell>
        </row>
        <row r="30">
          <cell r="B30">
            <v>0</v>
          </cell>
          <cell r="C30">
            <v>257466703.24000001</v>
          </cell>
          <cell r="D30">
            <v>31147017.439999998</v>
          </cell>
          <cell r="E30">
            <v>29662477.799999997</v>
          </cell>
          <cell r="F30">
            <v>10825731.899999999</v>
          </cell>
          <cell r="G30">
            <v>108155032.90000001</v>
          </cell>
          <cell r="H30">
            <v>0</v>
          </cell>
          <cell r="I30">
            <v>8086716.7999999998</v>
          </cell>
        </row>
        <row r="31">
          <cell r="B31">
            <v>0</v>
          </cell>
          <cell r="C31">
            <v>322671260.51999998</v>
          </cell>
          <cell r="D31">
            <v>29303463.359999999</v>
          </cell>
          <cell r="E31">
            <v>31136717.999999996</v>
          </cell>
          <cell r="F31">
            <v>7895957.5999999978</v>
          </cell>
          <cell r="G31">
            <v>93881429.400000006</v>
          </cell>
          <cell r="H31">
            <v>0</v>
          </cell>
          <cell r="I31">
            <v>5923586.1999999993</v>
          </cell>
        </row>
        <row r="32">
          <cell r="B32">
            <v>0</v>
          </cell>
          <cell r="C32">
            <v>477117948.80000001</v>
          </cell>
          <cell r="D32">
            <v>27795909.280000001</v>
          </cell>
          <cell r="E32">
            <v>27990591.199999996</v>
          </cell>
          <cell r="F32">
            <v>21044246.299999997</v>
          </cell>
          <cell r="G32">
            <v>106052878.90000001</v>
          </cell>
          <cell r="H32">
            <v>0</v>
          </cell>
          <cell r="I32">
            <v>56431928.599999994</v>
          </cell>
        </row>
        <row r="33">
          <cell r="B33">
            <v>0</v>
          </cell>
          <cell r="C33">
            <v>586801048.51999998</v>
          </cell>
          <cell r="D33">
            <v>29366664</v>
          </cell>
          <cell r="E33">
            <v>32056529.999999996</v>
          </cell>
          <cell r="F33">
            <v>24757301.399999999</v>
          </cell>
          <cell r="G33">
            <v>92035941.800000012</v>
          </cell>
          <cell r="H33">
            <v>0</v>
          </cell>
          <cell r="I33">
            <v>43188658.399999999</v>
          </cell>
        </row>
        <row r="34">
          <cell r="B34">
            <v>0</v>
          </cell>
          <cell r="C34">
            <v>783004920.27999997</v>
          </cell>
          <cell r="D34">
            <v>32694263.719999999</v>
          </cell>
          <cell r="E34">
            <v>31936117.799999997</v>
          </cell>
          <cell r="F34">
            <v>25229862</v>
          </cell>
          <cell r="G34">
            <v>57385229.599999994</v>
          </cell>
          <cell r="H34">
            <v>0</v>
          </cell>
          <cell r="I34">
            <v>40029810.200000003</v>
          </cell>
        </row>
      </sheetData>
      <sheetData sheetId="78"/>
      <sheetData sheetId="79"/>
      <sheetData sheetId="80"/>
      <sheetData sheetId="81"/>
      <sheetData sheetId="82">
        <row r="9">
          <cell r="B9"/>
          <cell r="C9">
            <v>491319.08</v>
          </cell>
          <cell r="D9"/>
        </row>
        <row r="10">
          <cell r="B10">
            <v>0</v>
          </cell>
          <cell r="C10">
            <v>501497.32</v>
          </cell>
          <cell r="D10">
            <v>0</v>
          </cell>
        </row>
        <row r="11">
          <cell r="B11">
            <v>0</v>
          </cell>
          <cell r="C11">
            <v>543860.80000000005</v>
          </cell>
          <cell r="D11">
            <v>0</v>
          </cell>
        </row>
        <row r="12">
          <cell r="B12">
            <v>0</v>
          </cell>
          <cell r="C12">
            <v>629101.52</v>
          </cell>
          <cell r="D12">
            <v>0</v>
          </cell>
        </row>
        <row r="13">
          <cell r="B13">
            <v>0</v>
          </cell>
          <cell r="C13">
            <v>1635284.3599999999</v>
          </cell>
          <cell r="D13">
            <v>0</v>
          </cell>
        </row>
        <row r="14">
          <cell r="B14">
            <v>0</v>
          </cell>
          <cell r="C14">
            <v>4759353.72</v>
          </cell>
          <cell r="D14">
            <v>0</v>
          </cell>
        </row>
        <row r="15">
          <cell r="B15">
            <v>0</v>
          </cell>
          <cell r="C15">
            <v>5606190.2000000002</v>
          </cell>
          <cell r="D15">
            <v>0</v>
          </cell>
        </row>
        <row r="16">
          <cell r="B16">
            <v>0</v>
          </cell>
          <cell r="C16">
            <v>5356954.68</v>
          </cell>
          <cell r="D16">
            <v>0</v>
          </cell>
        </row>
        <row r="17">
          <cell r="B17">
            <v>0</v>
          </cell>
          <cell r="C17">
            <v>5281782.5199999996</v>
          </cell>
          <cell r="D17">
            <v>0</v>
          </cell>
        </row>
        <row r="18">
          <cell r="B18">
            <v>0</v>
          </cell>
          <cell r="C18">
            <v>5349052.4399999995</v>
          </cell>
          <cell r="D18">
            <v>0</v>
          </cell>
        </row>
        <row r="19">
          <cell r="B19">
            <v>0</v>
          </cell>
          <cell r="C19">
            <v>21829027.640000001</v>
          </cell>
          <cell r="D19">
            <v>0</v>
          </cell>
        </row>
        <row r="20">
          <cell r="B20">
            <v>0</v>
          </cell>
          <cell r="C20">
            <v>59440909.240000002</v>
          </cell>
          <cell r="D20">
            <v>0</v>
          </cell>
        </row>
        <row r="21">
          <cell r="B21">
            <v>0</v>
          </cell>
          <cell r="C21">
            <v>80842730.640000001</v>
          </cell>
          <cell r="D21">
            <v>8495550.7200000007</v>
          </cell>
        </row>
        <row r="22">
          <cell r="B22">
            <v>0</v>
          </cell>
          <cell r="C22">
            <v>153962868.88</v>
          </cell>
          <cell r="D22">
            <v>71066545.439999998</v>
          </cell>
        </row>
        <row r="23">
          <cell r="B23">
            <v>0</v>
          </cell>
          <cell r="C23">
            <v>181856908.44</v>
          </cell>
          <cell r="D23">
            <v>77752687.920000002</v>
          </cell>
        </row>
        <row r="24">
          <cell r="B24">
            <v>0</v>
          </cell>
          <cell r="C24">
            <v>205903878.19999999</v>
          </cell>
          <cell r="D24">
            <v>90395032.760000005</v>
          </cell>
          <cell r="E24">
            <v>2925376.5</v>
          </cell>
          <cell r="F24">
            <v>10774749.4</v>
          </cell>
          <cell r="G24">
            <v>43607346.299999997</v>
          </cell>
        </row>
        <row r="25">
          <cell r="B25">
            <v>0</v>
          </cell>
          <cell r="C25">
            <v>196345661.96000001</v>
          </cell>
          <cell r="D25">
            <v>86349061.599999994</v>
          </cell>
          <cell r="E25">
            <v>2639930.7999999998</v>
          </cell>
          <cell r="F25">
            <v>24324342.899999999</v>
          </cell>
          <cell r="G25">
            <v>41030411.100000001</v>
          </cell>
        </row>
        <row r="26">
          <cell r="B26">
            <v>0</v>
          </cell>
          <cell r="C26">
            <v>234370011.16</v>
          </cell>
          <cell r="D26">
            <v>82303090.439999998</v>
          </cell>
          <cell r="E26">
            <v>3308706.9</v>
          </cell>
          <cell r="F26">
            <v>23099633.100000001</v>
          </cell>
          <cell r="G26">
            <v>46345956.5</v>
          </cell>
        </row>
        <row r="27">
          <cell r="B27">
            <v>1477920</v>
          </cell>
          <cell r="C27">
            <v>279279302.88</v>
          </cell>
          <cell r="D27">
            <v>79452723.439999998</v>
          </cell>
          <cell r="E27">
            <v>3397324.5999999996</v>
          </cell>
          <cell r="F27">
            <v>36922720.600000001</v>
          </cell>
          <cell r="G27">
            <v>47994255.600000001</v>
          </cell>
        </row>
        <row r="28">
          <cell r="B28">
            <v>1416340</v>
          </cell>
          <cell r="C28">
            <v>309914443.03999996</v>
          </cell>
          <cell r="D28">
            <v>78058016.400000006</v>
          </cell>
          <cell r="E28">
            <v>4185146.0999999996</v>
          </cell>
          <cell r="F28">
            <v>35858533.299999997</v>
          </cell>
          <cell r="G28">
            <v>118708147.09999999</v>
          </cell>
        </row>
        <row r="29">
          <cell r="B29">
            <v>1354760</v>
          </cell>
          <cell r="C29">
            <v>449096096.83999997</v>
          </cell>
          <cell r="D29">
            <v>73849683.359999999</v>
          </cell>
          <cell r="E29">
            <v>6651817.3999999994</v>
          </cell>
          <cell r="F29">
            <v>36198967.699999996</v>
          </cell>
          <cell r="G29">
            <v>125068974.90000001</v>
          </cell>
          <cell r="H29">
            <v>0</v>
          </cell>
          <cell r="I29">
            <v>10120945.199999999</v>
          </cell>
        </row>
        <row r="30">
          <cell r="B30">
            <v>1293180</v>
          </cell>
          <cell r="C30">
            <v>477849037.36000001</v>
          </cell>
          <cell r="D30">
            <v>69431392.560000002</v>
          </cell>
          <cell r="E30">
            <v>8562661.7999999989</v>
          </cell>
          <cell r="F30">
            <v>34023933.599999994</v>
          </cell>
          <cell r="G30">
            <v>118942177.60000001</v>
          </cell>
          <cell r="H30">
            <v>0</v>
          </cell>
          <cell r="I30">
            <v>33423906.399999999</v>
          </cell>
        </row>
        <row r="31">
          <cell r="B31">
            <v>755053</v>
          </cell>
          <cell r="C31">
            <v>71974901</v>
          </cell>
          <cell r="D31">
            <v>2065653</v>
          </cell>
          <cell r="E31">
            <v>776241</v>
          </cell>
          <cell r="F31">
            <v>15966392</v>
          </cell>
          <cell r="G31">
            <v>142685508</v>
          </cell>
          <cell r="H31">
            <v>0</v>
          </cell>
          <cell r="I31">
            <v>14429084</v>
          </cell>
        </row>
        <row r="32">
          <cell r="B32">
            <v>1864668.76</v>
          </cell>
          <cell r="C32">
            <v>14572362</v>
          </cell>
          <cell r="D32">
            <v>2520344</v>
          </cell>
          <cell r="E32">
            <v>1006866</v>
          </cell>
          <cell r="F32">
            <v>8677840</v>
          </cell>
          <cell r="G32">
            <v>9762262.8000000007</v>
          </cell>
          <cell r="H32">
            <v>0</v>
          </cell>
          <cell r="I32">
            <v>8385962.3999999985</v>
          </cell>
        </row>
        <row r="33">
          <cell r="B33">
            <v>1772886.6400000001</v>
          </cell>
          <cell r="C33">
            <v>481568409.79999995</v>
          </cell>
          <cell r="D33">
            <v>60969129.280000001</v>
          </cell>
          <cell r="E33">
            <v>4566484.6999999974</v>
          </cell>
          <cell r="F33">
            <v>29248339.600000001</v>
          </cell>
          <cell r="G33">
            <v>153350576.34</v>
          </cell>
          <cell r="H33">
            <v>0</v>
          </cell>
          <cell r="I33">
            <v>3973178.9999999925</v>
          </cell>
        </row>
        <row r="34">
          <cell r="B34">
            <v>1681104.52</v>
          </cell>
          <cell r="C34">
            <v>1114006369.04</v>
          </cell>
          <cell r="D34">
            <v>62420496.920000002</v>
          </cell>
          <cell r="E34">
            <v>6390997.5999999978</v>
          </cell>
          <cell r="F34">
            <v>33616121</v>
          </cell>
          <cell r="G34">
            <v>120671456.75999999</v>
          </cell>
          <cell r="H34">
            <v>0</v>
          </cell>
          <cell r="I34">
            <v>33945162.199999988</v>
          </cell>
        </row>
      </sheetData>
      <sheetData sheetId="83"/>
      <sheetData sheetId="84"/>
      <sheetData sheetId="85"/>
      <sheetData sheetId="86"/>
      <sheetData sheetId="87">
        <row r="9">
          <cell r="B9">
            <v>38391801.439999998</v>
          </cell>
          <cell r="C9"/>
          <cell r="D9"/>
        </row>
        <row r="10">
          <cell r="B10">
            <v>60228979.32</v>
          </cell>
          <cell r="C10">
            <v>0</v>
          </cell>
          <cell r="D10">
            <v>0</v>
          </cell>
        </row>
        <row r="11">
          <cell r="B11">
            <v>114512652.08</v>
          </cell>
          <cell r="C11">
            <v>0</v>
          </cell>
          <cell r="D11">
            <v>0</v>
          </cell>
        </row>
        <row r="12">
          <cell r="B12">
            <v>196094097.40000001</v>
          </cell>
          <cell r="C12">
            <v>0</v>
          </cell>
          <cell r="D12">
            <v>0</v>
          </cell>
        </row>
        <row r="13">
          <cell r="B13">
            <v>316665959.75999999</v>
          </cell>
          <cell r="C13">
            <v>0</v>
          </cell>
          <cell r="D13">
            <v>0</v>
          </cell>
        </row>
        <row r="14">
          <cell r="B14">
            <v>495883770.39999998</v>
          </cell>
          <cell r="C14">
            <v>0</v>
          </cell>
          <cell r="D14">
            <v>0</v>
          </cell>
        </row>
        <row r="15">
          <cell r="B15">
            <v>727175985.31999993</v>
          </cell>
          <cell r="C15">
            <v>0</v>
          </cell>
          <cell r="D15">
            <v>0</v>
          </cell>
        </row>
        <row r="16">
          <cell r="B16">
            <v>694515807.24000001</v>
          </cell>
          <cell r="C16">
            <v>0</v>
          </cell>
          <cell r="D16">
            <v>0</v>
          </cell>
        </row>
        <row r="17">
          <cell r="B17">
            <v>873182889.63999999</v>
          </cell>
          <cell r="C17">
            <v>0</v>
          </cell>
          <cell r="D17">
            <v>0</v>
          </cell>
        </row>
        <row r="18">
          <cell r="B18">
            <v>1170413697.6800001</v>
          </cell>
          <cell r="C18">
            <v>0</v>
          </cell>
          <cell r="D18">
            <v>0</v>
          </cell>
        </row>
        <row r="19">
          <cell r="B19">
            <v>1855075835.8800001</v>
          </cell>
          <cell r="C19">
            <v>0</v>
          </cell>
          <cell r="D19">
            <v>0</v>
          </cell>
        </row>
        <row r="20">
          <cell r="B20">
            <v>2252801149.4400001</v>
          </cell>
          <cell r="C20">
            <v>0</v>
          </cell>
          <cell r="D20">
            <v>0</v>
          </cell>
        </row>
        <row r="21">
          <cell r="B21">
            <v>2698134199.5999999</v>
          </cell>
          <cell r="C21">
            <v>0</v>
          </cell>
          <cell r="D21">
            <v>0</v>
          </cell>
        </row>
        <row r="22">
          <cell r="B22">
            <v>3473100517.3200002</v>
          </cell>
          <cell r="C22">
            <v>0</v>
          </cell>
          <cell r="D22">
            <v>0</v>
          </cell>
        </row>
        <row r="23">
          <cell r="B23">
            <v>4554836696.2399998</v>
          </cell>
          <cell r="C23">
            <v>0</v>
          </cell>
          <cell r="D23">
            <v>0</v>
          </cell>
        </row>
        <row r="24">
          <cell r="B24">
            <v>5902213751.3199997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8969796261.6399994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12212347664.360001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16893992310.039999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20008009259.720001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23575452406.360001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28332593265.599998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32737250418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36681807683.039993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40672129953.239998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46269504820.391998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</sheetData>
      <sheetData sheetId="88"/>
      <sheetData sheetId="89"/>
      <sheetData sheetId="90"/>
      <sheetData sheetId="91"/>
      <sheetData sheetId="92">
        <row r="9">
          <cell r="B9">
            <v>593752.76</v>
          </cell>
          <cell r="C9">
            <v>41070822.119999997</v>
          </cell>
          <cell r="D9">
            <v>8628552.4800000004</v>
          </cell>
        </row>
        <row r="10">
          <cell r="B10">
            <v>25828077.239999998</v>
          </cell>
          <cell r="C10">
            <v>63571233.359999999</v>
          </cell>
          <cell r="D10">
            <v>23503751.719999999</v>
          </cell>
        </row>
        <row r="11">
          <cell r="B11">
            <v>74219675.959999993</v>
          </cell>
          <cell r="C11">
            <v>108207239.88</v>
          </cell>
          <cell r="D11">
            <v>61171479.759999998</v>
          </cell>
        </row>
        <row r="12">
          <cell r="B12">
            <v>163951212.52000001</v>
          </cell>
          <cell r="C12">
            <v>209327127.31999999</v>
          </cell>
          <cell r="D12">
            <v>115237372.12</v>
          </cell>
        </row>
        <row r="13">
          <cell r="B13">
            <v>199447698.44</v>
          </cell>
          <cell r="C13">
            <v>405480267.56</v>
          </cell>
          <cell r="D13">
            <v>138830944.31999999</v>
          </cell>
        </row>
        <row r="14">
          <cell r="B14">
            <v>244909353.07999998</v>
          </cell>
          <cell r="C14">
            <v>666174595.39999998</v>
          </cell>
          <cell r="D14">
            <v>160299622.84</v>
          </cell>
        </row>
        <row r="15">
          <cell r="B15">
            <v>235097612.88</v>
          </cell>
          <cell r="C15">
            <v>875828548.24000001</v>
          </cell>
          <cell r="D15">
            <v>206336593</v>
          </cell>
        </row>
        <row r="16">
          <cell r="B16">
            <v>224006276.68000001</v>
          </cell>
          <cell r="C16">
            <v>836537126.08000004</v>
          </cell>
          <cell r="D16">
            <v>196787929.16</v>
          </cell>
        </row>
        <row r="17">
          <cell r="B17">
            <v>215009251.51999998</v>
          </cell>
          <cell r="C17">
            <v>900641223.27999997</v>
          </cell>
          <cell r="D17">
            <v>284695070.75999999</v>
          </cell>
        </row>
        <row r="18">
          <cell r="B18">
            <v>312946247.24000001</v>
          </cell>
          <cell r="C18">
            <v>3041862007.1199999</v>
          </cell>
          <cell r="D18">
            <v>1027363650.12</v>
          </cell>
        </row>
        <row r="19">
          <cell r="B19">
            <v>451569964.95999998</v>
          </cell>
          <cell r="C19">
            <v>3876022200.6399999</v>
          </cell>
          <cell r="D19">
            <v>1442416897.5999999</v>
          </cell>
        </row>
        <row r="20">
          <cell r="B20">
            <v>997350231.79999995</v>
          </cell>
          <cell r="C20">
            <v>4691760309.7600002</v>
          </cell>
          <cell r="D20">
            <v>2816148678.8400002</v>
          </cell>
        </row>
        <row r="21">
          <cell r="B21">
            <v>1840665271.5999999</v>
          </cell>
          <cell r="C21">
            <v>7802922273.1599998</v>
          </cell>
          <cell r="D21">
            <v>8045924564.5200005</v>
          </cell>
        </row>
        <row r="22">
          <cell r="B22">
            <v>2537909960.2399998</v>
          </cell>
          <cell r="C22">
            <v>9703756585.0799999</v>
          </cell>
          <cell r="D22">
            <v>9546464017.1199989</v>
          </cell>
        </row>
        <row r="23">
          <cell r="B23">
            <v>2749703655.8000002</v>
          </cell>
          <cell r="C23">
            <v>14131254647.52</v>
          </cell>
          <cell r="D23">
            <v>12110274141.279999</v>
          </cell>
        </row>
        <row r="24">
          <cell r="B24">
            <v>3205725909.8400002</v>
          </cell>
          <cell r="C24">
            <v>15458944221.76</v>
          </cell>
          <cell r="D24">
            <v>14103024551.4</v>
          </cell>
          <cell r="E24">
            <v>2414265826.8000002</v>
          </cell>
          <cell r="F24">
            <v>3998968088.5</v>
          </cell>
          <cell r="G24">
            <v>524282924.30000001</v>
          </cell>
        </row>
        <row r="25">
          <cell r="B25">
            <v>3735620499.4400001</v>
          </cell>
          <cell r="C25">
            <v>18682732342.200001</v>
          </cell>
          <cell r="D25">
            <v>14900581488.32</v>
          </cell>
          <cell r="E25">
            <v>2502497946.8000002</v>
          </cell>
          <cell r="F25">
            <v>4821206856.3999996</v>
          </cell>
          <cell r="G25">
            <v>738582019.70000005</v>
          </cell>
        </row>
        <row r="26">
          <cell r="B26">
            <v>4813491709.2799997</v>
          </cell>
          <cell r="C26">
            <v>23653660049.959999</v>
          </cell>
          <cell r="D26">
            <v>28588391267.040001</v>
          </cell>
          <cell r="E26">
            <v>2709005864.3000002</v>
          </cell>
          <cell r="F26">
            <v>5613327181.8000002</v>
          </cell>
          <cell r="G26">
            <v>1096366212</v>
          </cell>
        </row>
        <row r="27">
          <cell r="B27">
            <v>4940565205.6000004</v>
          </cell>
          <cell r="C27">
            <v>39330053236.919998</v>
          </cell>
          <cell r="D27">
            <v>31939418786</v>
          </cell>
          <cell r="E27">
            <v>3206872130.3000002</v>
          </cell>
          <cell r="F27">
            <v>6783033904.8000002</v>
          </cell>
          <cell r="G27">
            <v>3359304395.8000002</v>
          </cell>
        </row>
        <row r="28">
          <cell r="B28">
            <v>4736723636.7600002</v>
          </cell>
          <cell r="C28">
            <v>38175227320.639999</v>
          </cell>
          <cell r="D28">
            <v>30887565168.599998</v>
          </cell>
          <cell r="E28">
            <v>2717370250.0999999</v>
          </cell>
          <cell r="F28">
            <v>7152163160.1999998</v>
          </cell>
          <cell r="G28">
            <v>3011514912.5</v>
          </cell>
        </row>
        <row r="29">
          <cell r="B29">
            <v>4526099546.96</v>
          </cell>
          <cell r="C29">
            <v>37336298656.759995</v>
          </cell>
          <cell r="D29">
            <v>30377261795.400002</v>
          </cell>
          <cell r="E29">
            <v>2476472597.5</v>
          </cell>
          <cell r="F29">
            <v>6873528287.7999992</v>
          </cell>
          <cell r="G29">
            <v>2613078924.1999998</v>
          </cell>
          <cell r="H29">
            <v>16824696</v>
          </cell>
          <cell r="I29">
            <v>314841626.60000002</v>
          </cell>
        </row>
        <row r="30">
          <cell r="B30">
            <v>4319510642.4400005</v>
          </cell>
          <cell r="C30">
            <v>36109604365.599998</v>
          </cell>
          <cell r="D30">
            <v>29783730523.360001</v>
          </cell>
          <cell r="E30">
            <v>2081019351.6999998</v>
          </cell>
          <cell r="F30">
            <v>6681655986.999999</v>
          </cell>
          <cell r="G30">
            <v>2259353462.6999998</v>
          </cell>
          <cell r="H30">
            <v>12895114</v>
          </cell>
          <cell r="I30">
            <v>209583667.80000001</v>
          </cell>
        </row>
        <row r="31">
          <cell r="B31">
            <v>4148613515.1599998</v>
          </cell>
          <cell r="C31">
            <v>35003890397.959999</v>
          </cell>
          <cell r="D31">
            <v>29307197136.68</v>
          </cell>
          <cell r="E31">
            <v>1614833386.3999996</v>
          </cell>
          <cell r="F31">
            <v>7130623600.0999985</v>
          </cell>
          <cell r="G31">
            <v>1836502164.4000001</v>
          </cell>
          <cell r="H31">
            <v>11650509.6</v>
          </cell>
          <cell r="I31">
            <v>123239697.39999998</v>
          </cell>
        </row>
        <row r="32">
          <cell r="B32">
            <v>4205755944.7039995</v>
          </cell>
          <cell r="C32">
            <v>35760438247.295998</v>
          </cell>
          <cell r="D32">
            <v>30359293464.991997</v>
          </cell>
          <cell r="E32">
            <v>1390524562.9700003</v>
          </cell>
          <cell r="F32">
            <v>7058699861.4999981</v>
          </cell>
          <cell r="G32">
            <v>1604581965.9900002</v>
          </cell>
          <cell r="H32">
            <v>7033740.1999999993</v>
          </cell>
          <cell r="I32">
            <v>303307258.5999999</v>
          </cell>
        </row>
        <row r="33">
          <cell r="B33">
            <v>3990066955.4519992</v>
          </cell>
          <cell r="C33">
            <v>33962314945.987995</v>
          </cell>
          <cell r="D33">
            <v>28943753022.787998</v>
          </cell>
          <cell r="E33">
            <v>144791782.94000053</v>
          </cell>
          <cell r="F33">
            <v>5090690744.9599991</v>
          </cell>
          <cell r="G33">
            <v>992479719.42999983</v>
          </cell>
          <cell r="H33">
            <v>7304452.799999997</v>
          </cell>
          <cell r="I33">
            <v>105559954</v>
          </cell>
        </row>
        <row r="34">
          <cell r="B34">
            <v>3772652120.9879994</v>
          </cell>
          <cell r="C34">
            <v>32993447075.823994</v>
          </cell>
          <cell r="D34">
            <v>28949528061.327999</v>
          </cell>
          <cell r="E34">
            <v>570553051.3920002</v>
          </cell>
          <cell r="F34">
            <v>6126793525.7039986</v>
          </cell>
          <cell r="G34">
            <v>1035893564.3340001</v>
          </cell>
          <cell r="H34">
            <v>131939029.24800001</v>
          </cell>
          <cell r="I34">
            <v>231281611.55999994</v>
          </cell>
        </row>
      </sheetData>
      <sheetData sheetId="93"/>
      <sheetData sheetId="94"/>
      <sheetData sheetId="95"/>
      <sheetData sheetId="96"/>
      <sheetData sheetId="97">
        <row r="9">
          <cell r="B9"/>
          <cell r="C9">
            <v>85186.44</v>
          </cell>
          <cell r="D9"/>
        </row>
        <row r="10">
          <cell r="B10">
            <v>0</v>
          </cell>
          <cell r="C10">
            <v>129487.48</v>
          </cell>
          <cell r="D10">
            <v>0</v>
          </cell>
        </row>
        <row r="11">
          <cell r="B11">
            <v>0</v>
          </cell>
          <cell r="C11">
            <v>181860.04</v>
          </cell>
          <cell r="D11">
            <v>0</v>
          </cell>
        </row>
        <row r="12">
          <cell r="B12">
            <v>0</v>
          </cell>
          <cell r="C12">
            <v>239357.84</v>
          </cell>
          <cell r="D12">
            <v>0</v>
          </cell>
        </row>
        <row r="13">
          <cell r="B13">
            <v>0</v>
          </cell>
          <cell r="C13">
            <v>299369.32</v>
          </cell>
          <cell r="D13">
            <v>0</v>
          </cell>
        </row>
        <row r="14">
          <cell r="B14">
            <v>0</v>
          </cell>
          <cell r="C14">
            <v>358554.96</v>
          </cell>
          <cell r="D14">
            <v>0</v>
          </cell>
        </row>
        <row r="15">
          <cell r="B15">
            <v>0</v>
          </cell>
          <cell r="C15">
            <v>2013889.92</v>
          </cell>
          <cell r="D15">
            <v>0</v>
          </cell>
        </row>
        <row r="16">
          <cell r="B16">
            <v>0</v>
          </cell>
          <cell r="C16">
            <v>1927432.88</v>
          </cell>
          <cell r="D16">
            <v>0</v>
          </cell>
        </row>
        <row r="17">
          <cell r="B17">
            <v>0</v>
          </cell>
          <cell r="C17">
            <v>4265542.24</v>
          </cell>
          <cell r="D17">
            <v>0</v>
          </cell>
        </row>
        <row r="18">
          <cell r="B18">
            <v>0</v>
          </cell>
          <cell r="C18">
            <v>9582584.7680000011</v>
          </cell>
          <cell r="D18">
            <v>0</v>
          </cell>
        </row>
        <row r="19">
          <cell r="B19">
            <v>0</v>
          </cell>
          <cell r="C19">
            <v>19932595.396000002</v>
          </cell>
          <cell r="D19">
            <v>0</v>
          </cell>
        </row>
        <row r="20">
          <cell r="B20">
            <v>0</v>
          </cell>
          <cell r="C20">
            <v>31341345.823999997</v>
          </cell>
          <cell r="D20">
            <v>0</v>
          </cell>
        </row>
        <row r="21">
          <cell r="B21">
            <v>0</v>
          </cell>
          <cell r="C21">
            <v>42995450.571999997</v>
          </cell>
          <cell r="D21">
            <v>0</v>
          </cell>
        </row>
        <row r="22">
          <cell r="B22">
            <v>0</v>
          </cell>
          <cell r="C22">
            <v>55928321.479999997</v>
          </cell>
          <cell r="D22">
            <v>0</v>
          </cell>
        </row>
        <row r="23">
          <cell r="B23">
            <v>0</v>
          </cell>
          <cell r="C23">
            <v>60557365.387999997</v>
          </cell>
          <cell r="D23">
            <v>0</v>
          </cell>
        </row>
        <row r="24">
          <cell r="B24">
            <v>0</v>
          </cell>
          <cell r="C24">
            <v>71017191.055999994</v>
          </cell>
          <cell r="D24">
            <v>0</v>
          </cell>
          <cell r="E24">
            <v>612293.5</v>
          </cell>
          <cell r="F24">
            <v>2267615.1</v>
          </cell>
          <cell r="G24">
            <v>1414758.2999999998</v>
          </cell>
        </row>
        <row r="25">
          <cell r="B25">
            <v>1875831.36</v>
          </cell>
          <cell r="C25">
            <v>111073805.564</v>
          </cell>
          <cell r="D25">
            <v>6083806.0800000001</v>
          </cell>
          <cell r="E25">
            <v>59089151.100000001</v>
          </cell>
          <cell r="F25">
            <v>29999422.100000001</v>
          </cell>
          <cell r="G25">
            <v>7917761.5</v>
          </cell>
        </row>
        <row r="26">
          <cell r="B26">
            <v>3673503.08</v>
          </cell>
          <cell r="C26">
            <v>109165486.23199999</v>
          </cell>
          <cell r="D26">
            <v>21181863.280000001</v>
          </cell>
          <cell r="E26">
            <v>967455157.70000005</v>
          </cell>
          <cell r="F26">
            <v>66527773.299999997</v>
          </cell>
          <cell r="G26">
            <v>14661104.199999999</v>
          </cell>
        </row>
        <row r="27">
          <cell r="B27">
            <v>3517183.8</v>
          </cell>
          <cell r="C27">
            <v>245004891.78</v>
          </cell>
          <cell r="D27">
            <v>159512691.80000001</v>
          </cell>
          <cell r="E27">
            <v>861806783.5</v>
          </cell>
          <cell r="F27">
            <v>498810521.30000001</v>
          </cell>
          <cell r="G27">
            <v>104245170.59999999</v>
          </cell>
        </row>
        <row r="28">
          <cell r="B28">
            <v>3360864.52</v>
          </cell>
          <cell r="C28">
            <v>276950860.088</v>
          </cell>
          <cell r="D28">
            <v>1622753587.24</v>
          </cell>
          <cell r="E28">
            <v>755895428.70000005</v>
          </cell>
          <cell r="F28">
            <v>2298985833.9000001</v>
          </cell>
          <cell r="G28">
            <v>183313667.80000001</v>
          </cell>
        </row>
        <row r="29">
          <cell r="B29">
            <v>3387905.24</v>
          </cell>
          <cell r="C29">
            <v>410886725.75600004</v>
          </cell>
          <cell r="D29">
            <v>1648016340.96</v>
          </cell>
          <cell r="E29">
            <v>668780027.0999999</v>
          </cell>
          <cell r="F29">
            <v>2703125187.5</v>
          </cell>
          <cell r="G29">
            <v>165277911.30000001</v>
          </cell>
          <cell r="H29">
            <v>0</v>
          </cell>
          <cell r="I29">
            <v>2676411.7999999998</v>
          </cell>
        </row>
        <row r="30">
          <cell r="B30">
            <v>3223945.96</v>
          </cell>
          <cell r="C30">
            <v>426203039.34399998</v>
          </cell>
          <cell r="D30">
            <v>2054396825.6800001</v>
          </cell>
          <cell r="E30">
            <v>557625854.0999999</v>
          </cell>
          <cell r="F30">
            <v>2501439309.5999999</v>
          </cell>
          <cell r="G30">
            <v>243809650.59999999</v>
          </cell>
          <cell r="H30">
            <v>0</v>
          </cell>
          <cell r="I30">
            <v>1950602.4</v>
          </cell>
        </row>
        <row r="31">
          <cell r="B31">
            <v>3232786.6799999997</v>
          </cell>
          <cell r="C31">
            <v>507618120.01199996</v>
          </cell>
          <cell r="D31">
            <v>1975225300.4000001</v>
          </cell>
          <cell r="E31">
            <v>446747300.0999999</v>
          </cell>
          <cell r="F31">
            <v>2167120894.0999999</v>
          </cell>
          <cell r="G31">
            <v>221296955.79999998</v>
          </cell>
          <cell r="H31">
            <v>0</v>
          </cell>
          <cell r="I31">
            <v>1316433</v>
          </cell>
        </row>
        <row r="32">
          <cell r="B32">
            <v>3230011.4</v>
          </cell>
          <cell r="C32">
            <v>513837711.94399989</v>
          </cell>
          <cell r="D32">
            <v>1882959857.1199999</v>
          </cell>
          <cell r="E32">
            <v>335673064.79999995</v>
          </cell>
          <cell r="F32">
            <v>1912896817.3799996</v>
          </cell>
          <cell r="G32">
            <v>187351562.29999998</v>
          </cell>
          <cell r="H32">
            <v>637015.19999999995</v>
          </cell>
          <cell r="I32">
            <v>644869.60000000009</v>
          </cell>
        </row>
        <row r="33">
          <cell r="B33">
            <v>3051836.12</v>
          </cell>
          <cell r="C33">
            <v>561997652.39199996</v>
          </cell>
          <cell r="D33">
            <v>1790685213.8400002</v>
          </cell>
          <cell r="E33">
            <v>224045891.39999998</v>
          </cell>
          <cell r="F33">
            <v>1596259033.3199997</v>
          </cell>
          <cell r="G33">
            <v>181902823.42999998</v>
          </cell>
          <cell r="H33">
            <v>491415</v>
          </cell>
          <cell r="I33">
            <v>143162</v>
          </cell>
        </row>
        <row r="34">
          <cell r="B34">
            <v>5399939.2400000002</v>
          </cell>
          <cell r="C34">
            <v>609971604.31999993</v>
          </cell>
          <cell r="D34">
            <v>1704810254.0799999</v>
          </cell>
          <cell r="E34">
            <v>116021701.39999998</v>
          </cell>
          <cell r="F34">
            <v>1397812977.4099998</v>
          </cell>
          <cell r="G34">
            <v>180471342.94999999</v>
          </cell>
          <cell r="H34">
            <v>354507.8</v>
          </cell>
          <cell r="I34">
            <v>4311388.8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7"/>
  <sheetViews>
    <sheetView rightToLeft="1" zoomScale="70" zoomScaleNormal="70" zoomScaleSheetLayoutView="100" workbookViewId="0">
      <selection activeCell="O19" sqref="O19"/>
    </sheetView>
  </sheetViews>
  <sheetFormatPr defaultColWidth="9" defaultRowHeight="19.5" customHeight="1" x14ac:dyDescent="0.6"/>
  <cols>
    <col min="1" max="1" width="7.42578125" style="1" customWidth="1"/>
    <col min="2" max="2" width="12.28515625" style="1" customWidth="1"/>
    <col min="3" max="3" width="12.42578125" style="1" customWidth="1"/>
    <col min="4" max="4" width="11.7109375" style="1" customWidth="1"/>
    <col min="5" max="5" width="11.140625" style="1" customWidth="1"/>
    <col min="6" max="6" width="10.85546875" style="1" customWidth="1"/>
    <col min="7" max="7" width="10.5703125" style="1" customWidth="1"/>
    <col min="8" max="8" width="12.140625" style="1" customWidth="1"/>
    <col min="9" max="9" width="11.5703125" style="1" customWidth="1"/>
    <col min="10" max="10" width="12.140625" style="1" customWidth="1"/>
    <col min="11" max="11" width="11.85546875" style="1" bestFit="1" customWidth="1"/>
    <col min="12" max="16384" width="9" style="1"/>
  </cols>
  <sheetData>
    <row r="1" spans="1:11" ht="25.5" customHeight="1" x14ac:dyDescent="0.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s="4" customFormat="1" ht="19.5" customHeight="1" x14ac:dyDescent="0.65">
      <c r="A2" s="23"/>
      <c r="B2" s="23"/>
      <c r="C2" s="2"/>
      <c r="D2" s="3"/>
      <c r="E2" s="3"/>
      <c r="F2" s="3"/>
      <c r="G2" s="3"/>
      <c r="H2" s="3"/>
      <c r="I2" s="24" t="s">
        <v>1</v>
      </c>
      <c r="J2" s="24"/>
    </row>
    <row r="3" spans="1:11" s="4" customFormat="1" ht="32.25" customHeight="1" x14ac:dyDescent="0.6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5" t="s">
        <v>11</v>
      </c>
    </row>
    <row r="4" spans="1:11" s="7" customFormat="1" ht="24.75" x14ac:dyDescent="0.65">
      <c r="A4" s="6"/>
      <c r="B4" s="6" t="s">
        <v>12</v>
      </c>
      <c r="C4" s="6" t="s">
        <v>12</v>
      </c>
      <c r="D4" s="6" t="s">
        <v>12</v>
      </c>
      <c r="E4" s="6" t="s">
        <v>13</v>
      </c>
      <c r="F4" s="6" t="s">
        <v>13</v>
      </c>
      <c r="G4" s="6" t="s">
        <v>13</v>
      </c>
      <c r="H4" s="6" t="s">
        <v>14</v>
      </c>
      <c r="I4" s="6" t="s">
        <v>14</v>
      </c>
      <c r="J4" s="26"/>
    </row>
    <row r="5" spans="1:11" s="10" customFormat="1" ht="24.75" hidden="1" x14ac:dyDescent="0.25">
      <c r="A5" s="8">
        <v>1992</v>
      </c>
      <c r="B5" s="9">
        <f>'مجموع عام جاري'!B5+'مجموع الخاص'!B5</f>
        <v>0</v>
      </c>
      <c r="C5" s="9">
        <f>'مجموع عام جاري'!C5+'مجموع الخاص'!C5</f>
        <v>0</v>
      </c>
      <c r="D5" s="9">
        <f>'مجموع عام جاري'!D5+'مجموع الخاص'!D5</f>
        <v>0</v>
      </c>
      <c r="E5" s="9"/>
      <c r="F5" s="9"/>
      <c r="G5" s="9"/>
      <c r="H5" s="9"/>
      <c r="I5" s="9"/>
      <c r="J5" s="9">
        <f>B5+C5+D5+E5+F5+G5+H5+I5+1</f>
        <v>1</v>
      </c>
    </row>
    <row r="6" spans="1:11" s="10" customFormat="1" ht="24.75" hidden="1" x14ac:dyDescent="0.25">
      <c r="A6" s="8">
        <v>1993</v>
      </c>
      <c r="B6" s="9">
        <f>'مجموع عام جاري'!B6+'مجموع الخاص'!B6</f>
        <v>0</v>
      </c>
      <c r="C6" s="9">
        <f>'مجموع عام جاري'!C6+'مجموع الخاص'!C6</f>
        <v>0</v>
      </c>
      <c r="D6" s="9">
        <f>'مجموع عام جاري'!D6+'مجموع الخاص'!D6</f>
        <v>0</v>
      </c>
      <c r="E6" s="9"/>
      <c r="F6" s="9"/>
      <c r="G6" s="9"/>
      <c r="H6" s="9"/>
      <c r="I6" s="9"/>
      <c r="J6" s="9">
        <f>B6+C6+D6+E6+F6+G6+H6+I6+1</f>
        <v>1</v>
      </c>
    </row>
    <row r="7" spans="1:11" s="10" customFormat="1" ht="24.75" hidden="1" x14ac:dyDescent="0.25">
      <c r="A7" s="8">
        <v>1994</v>
      </c>
      <c r="B7" s="9"/>
      <c r="C7" s="9"/>
      <c r="D7" s="9"/>
      <c r="E7" s="9"/>
      <c r="F7" s="9"/>
      <c r="G7" s="9"/>
      <c r="H7" s="9"/>
      <c r="I7" s="9"/>
      <c r="J7" s="9"/>
    </row>
    <row r="8" spans="1:11" s="10" customFormat="1" ht="24.75" hidden="1" x14ac:dyDescent="0.25">
      <c r="A8" s="11">
        <v>1995</v>
      </c>
      <c r="B8" s="9" t="s">
        <v>15</v>
      </c>
      <c r="C8" s="9" t="s">
        <v>15</v>
      </c>
      <c r="D8" s="9" t="s">
        <v>15</v>
      </c>
      <c r="E8" s="9"/>
      <c r="F8" s="9"/>
      <c r="G8" s="9"/>
      <c r="H8" s="9"/>
      <c r="I8" s="9"/>
      <c r="J8" s="9" t="e">
        <f>B8+C8+D8+E8+F8+G8+H8+I8+1</f>
        <v>#VALUE!</v>
      </c>
    </row>
    <row r="9" spans="1:11" s="10" customFormat="1" ht="27" hidden="1" customHeight="1" x14ac:dyDescent="0.25">
      <c r="A9" s="12">
        <v>1996</v>
      </c>
      <c r="B9" s="13">
        <f>'مجموع عام جاري'!B9+'مجموع الخاص'!B9</f>
        <v>39059.308271519993</v>
      </c>
      <c r="C9" s="13">
        <f>'مجموع عام جاري'!C9+'مجموع الخاص'!C9</f>
        <v>52556.590827839995</v>
      </c>
      <c r="D9" s="13">
        <f>'مجموع عام جاري'!D9+'مجموع الخاص'!D9</f>
        <v>24484.052534679999</v>
      </c>
      <c r="E9" s="13"/>
      <c r="F9" s="13"/>
      <c r="G9" s="13"/>
      <c r="H9" s="13"/>
      <c r="I9" s="13"/>
      <c r="J9" s="13">
        <f t="shared" ref="J9:J32" si="0">B9+C9+D9+E9+F9+G9+H9+I9</f>
        <v>116099.95163403999</v>
      </c>
    </row>
    <row r="10" spans="1:11" s="10" customFormat="1" ht="27" customHeight="1" x14ac:dyDescent="0.25">
      <c r="A10" s="14">
        <v>1997</v>
      </c>
      <c r="B10" s="15">
        <f>'مجموع عام جاري'!B10+'مجموع الخاص'!B10</f>
        <v>86226.206144519994</v>
      </c>
      <c r="C10" s="15">
        <f>'مجموع عام جاري'!C10+'مجموع الخاص'!C10</f>
        <v>97572.573799999998</v>
      </c>
      <c r="D10" s="15">
        <f>'مجموع عام جاري'!D10+'مجموع الخاص'!D10</f>
        <v>120318.17207999999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5">
        <f>B10+C10+D10+E10+F10+G10+H10+I10+1</f>
        <v>304117.95202451997</v>
      </c>
    </row>
    <row r="11" spans="1:11" s="10" customFormat="1" ht="27" customHeight="1" x14ac:dyDescent="0.25">
      <c r="A11" s="14">
        <v>1998</v>
      </c>
      <c r="B11" s="15">
        <f>'مجموع عام جاري'!B11+'مجموع الخاص'!B11</f>
        <v>188861.65385651999</v>
      </c>
      <c r="C11" s="15">
        <f>'مجموع عام جاري'!C11+'مجموع الخاص'!C11</f>
        <v>159095.41816</v>
      </c>
      <c r="D11" s="15">
        <f>'مجموع عام جاري'!D11+'مجموع الخاص'!D11</f>
        <v>218293.60407999999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5">
        <f t="shared" si="0"/>
        <v>566250.67609651992</v>
      </c>
    </row>
    <row r="12" spans="1:11" s="10" customFormat="1" ht="27" customHeight="1" x14ac:dyDescent="0.25">
      <c r="A12" s="14">
        <v>1999</v>
      </c>
      <c r="B12" s="15">
        <f>'مجموع عام جاري'!B12+'مجموع الخاص'!B12</f>
        <v>360135.16552852001</v>
      </c>
      <c r="C12" s="15">
        <f>'مجموع عام جاري'!C12+'مجموع الخاص'!C12</f>
        <v>297830.01775999996</v>
      </c>
      <c r="D12" s="15">
        <f>'مجموع عام جاري'!D12+'مجموع الخاص'!D12</f>
        <v>343469.23908000003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5">
        <f t="shared" si="0"/>
        <v>1001434.4223685199</v>
      </c>
    </row>
    <row r="13" spans="1:11" s="10" customFormat="1" ht="27" customHeight="1" x14ac:dyDescent="0.25">
      <c r="A13" s="14">
        <v>2000</v>
      </c>
      <c r="B13" s="15">
        <f>'مجموع عام جاري'!B13+'مجموع الخاص'!B13</f>
        <v>516525.23020052002</v>
      </c>
      <c r="C13" s="15">
        <f>'مجموع عام جاري'!C13+'مجموع الخاص'!C13</f>
        <v>608869.78332000005</v>
      </c>
      <c r="D13" s="15">
        <f>'مجموع عام جاري'!D13+'مجموع الخاص'!D13</f>
        <v>506476.89364000002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5">
        <f t="shared" si="0"/>
        <v>1631871.9071605201</v>
      </c>
    </row>
    <row r="14" spans="1:11" s="10" customFormat="1" ht="27" customHeight="1" x14ac:dyDescent="0.25">
      <c r="A14" s="14">
        <v>2001</v>
      </c>
      <c r="B14" s="15">
        <f>'مجموع عام جاري'!B14+'مجموع الخاص'!B14</f>
        <v>741512.35719252005</v>
      </c>
      <c r="C14" s="15">
        <f>'مجموع عام جاري'!C14+'مجموع الخاص'!C14</f>
        <v>1112293.1298799999</v>
      </c>
      <c r="D14" s="15">
        <f>'مجموع عام جاري'!D14+'مجموع الخاص'!D14</f>
        <v>813965.41156000004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5">
        <f t="shared" si="0"/>
        <v>2667770.8986325199</v>
      </c>
      <c r="K14" s="17"/>
    </row>
    <row r="15" spans="1:11" s="10" customFormat="1" ht="27" customHeight="1" x14ac:dyDescent="0.25">
      <c r="A15" s="14">
        <v>2002</v>
      </c>
      <c r="B15" s="15">
        <f>'مجموع عام جاري'!B15+'مجموع الخاص'!B15</f>
        <v>963273.02342451992</v>
      </c>
      <c r="C15" s="15">
        <f>'مجموع عام جاري'!C15+'مجموع الخاص'!C15</f>
        <v>1701326.47196</v>
      </c>
      <c r="D15" s="15">
        <f>'مجموع عام جاري'!D15+'مجموع الخاص'!D15</f>
        <v>1076179.7206800003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5">
        <f t="shared" si="0"/>
        <v>3740779.2160645202</v>
      </c>
      <c r="K15" s="17"/>
    </row>
    <row r="16" spans="1:11" s="10" customFormat="1" ht="27" customHeight="1" x14ac:dyDescent="0.25">
      <c r="A16" s="14">
        <v>2003</v>
      </c>
      <c r="B16" s="15">
        <f>'مجموع عام جاري'!B16+'مجموع الخاص'!B16</f>
        <v>919477.12065652001</v>
      </c>
      <c r="C16" s="15">
        <f>'مجموع عام جاري'!C16+'مجموع الخاص'!C16</f>
        <v>1528963.6870399998</v>
      </c>
      <c r="D16" s="15">
        <f>'مجموع عام جاري'!D16+'مجموع الخاص'!D16</f>
        <v>1027537.1077999999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5">
        <f t="shared" si="0"/>
        <v>3475977.9154965198</v>
      </c>
      <c r="K16" s="17"/>
    </row>
    <row r="17" spans="1:11" s="10" customFormat="1" ht="27" customHeight="1" x14ac:dyDescent="0.25">
      <c r="A17" s="14">
        <v>2004</v>
      </c>
      <c r="B17" s="15">
        <f>'مجموع عام جاري'!B17+'مجموع الخاص'!B17</f>
        <v>1089463.79452852</v>
      </c>
      <c r="C17" s="15">
        <f>'مجموع عام جاري'!C17+'مجموع الخاص'!C17</f>
        <v>1717416.9989200002</v>
      </c>
      <c r="D17" s="15">
        <f>'مجموع عام جاري'!D17+'مجموع الخاص'!D17</f>
        <v>1287657.6040000001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5">
        <f t="shared" si="0"/>
        <v>4094538.3974485202</v>
      </c>
      <c r="K17" s="17"/>
    </row>
    <row r="18" spans="1:11" s="10" customFormat="1" ht="27" customHeight="1" x14ac:dyDescent="0.25">
      <c r="A18" s="14">
        <v>2005</v>
      </c>
      <c r="B18" s="15">
        <f>'مجموع عام جاري'!B18+'مجموع الخاص'!B18</f>
        <v>1484960.5839205203</v>
      </c>
      <c r="C18" s="15">
        <f>'مجموع عام جاري'!C18+'مجموع الخاص'!C18</f>
        <v>4510328.8111760002</v>
      </c>
      <c r="D18" s="15">
        <f>'مجموع عام جاري'!D18+'مجموع الخاص'!D18</f>
        <v>3746548.1464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5">
        <f t="shared" si="0"/>
        <v>9741837.541496519</v>
      </c>
      <c r="K18" s="17"/>
    </row>
    <row r="19" spans="1:11" s="10" customFormat="1" ht="27" customHeight="1" x14ac:dyDescent="0.25">
      <c r="A19" s="14">
        <v>2006</v>
      </c>
      <c r="B19" s="15">
        <f>'مجموع عام جاري'!B19+'مجموع الخاص'!B19</f>
        <v>2308249.6001925203</v>
      </c>
      <c r="C19" s="15">
        <f>'مجموع عام جاري'!C19+'مجموع الخاص'!C19</f>
        <v>6694264.3207719997</v>
      </c>
      <c r="D19" s="15">
        <f>'مجموع عام جاري'!D19+'مجموع الخاص'!D19</f>
        <v>5750912.9710799996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5">
        <f>B19+C19+D19+E19+F19+G19+H19+I19-1</f>
        <v>14753425.89204452</v>
      </c>
      <c r="K19" s="17"/>
    </row>
    <row r="20" spans="1:11" s="10" customFormat="1" ht="27" customHeight="1" x14ac:dyDescent="0.25">
      <c r="A20" s="14">
        <v>2007</v>
      </c>
      <c r="B20" s="15">
        <f>'مجموع عام جاري'!B20+'مجموع الخاص'!B20</f>
        <v>3255247.5348245203</v>
      </c>
      <c r="C20" s="15">
        <f>'مجموع عام جاري'!C20+'مجموع الخاص'!C20</f>
        <v>6823486.9200679995</v>
      </c>
      <c r="D20" s="15">
        <f>'مجموع عام جاري'!D20+'مجموع الخاص'!D20</f>
        <v>5587085.2033399995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5">
        <f t="shared" si="0"/>
        <v>15665819.658232519</v>
      </c>
      <c r="K20" s="17"/>
    </row>
    <row r="21" spans="1:11" s="10" customFormat="1" ht="27" customHeight="1" x14ac:dyDescent="0.25">
      <c r="A21" s="14">
        <v>2008</v>
      </c>
      <c r="B21" s="15">
        <f>'مجموع عام جاري'!B21+'مجموع الخاص'!B21</f>
        <v>4545843.3253765199</v>
      </c>
      <c r="C21" s="15">
        <f>'مجموع عام جاري'!C21+'مجموع الخاص'!C21</f>
        <v>10339387.302363999</v>
      </c>
      <c r="D21" s="15">
        <f>'مجموع عام جاري'!D21+'مجموع الخاص'!D21</f>
        <v>11008757.128360001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5">
        <f t="shared" si="0"/>
        <v>25893987.75610052</v>
      </c>
      <c r="K21" s="17"/>
    </row>
    <row r="22" spans="1:11" s="10" customFormat="1" ht="27" customHeight="1" x14ac:dyDescent="0.25">
      <c r="A22" s="14">
        <v>2009</v>
      </c>
      <c r="B22" s="15">
        <f>'مجموع عام جاري'!B22+'مجموع الخاص'!B22</f>
        <v>6026854.6559685189</v>
      </c>
      <c r="C22" s="15">
        <f>'مجموع عام جاري'!C22+'مجموع الخاص'!C22</f>
        <v>12395596.776940001</v>
      </c>
      <c r="D22" s="15">
        <f>'مجموع عام جاري'!D22+'مجموع الخاص'!D22</f>
        <v>12498846.68706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5">
        <f>B22+C22+D22+E22+F22+G22+H22+I22+2</f>
        <v>30921300.119968519</v>
      </c>
      <c r="K22" s="17"/>
    </row>
    <row r="23" spans="1:11" s="18" customFormat="1" ht="27" customHeight="1" x14ac:dyDescent="0.25">
      <c r="A23" s="14">
        <v>2010</v>
      </c>
      <c r="B23" s="15">
        <f>'مجموع عام جاري'!B23+'مجموع الخاص'!B23</f>
        <v>7331200.3183205202</v>
      </c>
      <c r="C23" s="15">
        <f>'مجموع عام جاري'!C23+'مجموع الخاص'!C23</f>
        <v>17856607.131236002</v>
      </c>
      <c r="D23" s="15">
        <f>'مجموع عام جاري'!D23+'مجموع الخاص'!D23</f>
        <v>18637443.994279999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5">
        <f t="shared" si="0"/>
        <v>43825251.443836525</v>
      </c>
    </row>
    <row r="24" spans="1:11" s="18" customFormat="1" ht="27" customHeight="1" x14ac:dyDescent="0.25">
      <c r="A24" s="19">
        <v>2011</v>
      </c>
      <c r="B24" s="15">
        <f>'مجموع عام جاري'!B24+'مجموع الخاص'!B24</f>
        <v>9147120.0929925181</v>
      </c>
      <c r="C24" s="15">
        <f>'مجموع عام جاري'!C24+'مجموع الخاص'!C24</f>
        <v>22464543.884212002</v>
      </c>
      <c r="D24" s="15">
        <f>'مجموع عام جاري'!D24+'مجموع الخاص'!D24</f>
        <v>24085807.599660005</v>
      </c>
      <c r="E24" s="15">
        <f>'مجموع عام جاري'!E24+'مجموع الخاص'!E24</f>
        <v>3869159.9854999995</v>
      </c>
      <c r="F24" s="15">
        <f>'مجموع عام جاري'!F24+'مجموع الخاص'!F24</f>
        <v>8207479.8630999988</v>
      </c>
      <c r="G24" s="15">
        <f>'مجموع عام جاري'!G24+'مجموع الخاص'!G24</f>
        <v>1207966.7727000001</v>
      </c>
      <c r="H24" s="16">
        <v>0</v>
      </c>
      <c r="I24" s="16">
        <v>0</v>
      </c>
      <c r="J24" s="15">
        <f>B24+C24+D24+E24+F24+G24+H24+I24+1</f>
        <v>68982079.198164523</v>
      </c>
    </row>
    <row r="25" spans="1:11" ht="27" customHeight="1" x14ac:dyDescent="0.6">
      <c r="A25" s="19">
        <v>2012</v>
      </c>
      <c r="B25" s="15">
        <f>'مجموع عام جاري'!B25+'مجموع الخاص'!B25</f>
        <v>12752654.86780116</v>
      </c>
      <c r="C25" s="15">
        <f>'مجموع عام جاري'!C25+'مجموع الخاص'!C25</f>
        <v>27095312.373148002</v>
      </c>
      <c r="D25" s="15">
        <f>'مجموع عام جاري'!D25+'مجموع الخاص'!D25</f>
        <v>32268847.337279998</v>
      </c>
      <c r="E25" s="15">
        <f>'مجموع عام جاري'!E25+'مجموع الخاص'!E25</f>
        <v>5260067.1155000003</v>
      </c>
      <c r="F25" s="15">
        <f>'مجموع عام جاري'!F25+'مجموع الخاص'!F25</f>
        <v>20424987.765799999</v>
      </c>
      <c r="G25" s="15">
        <f>'مجموع عام جاري'!G25+'مجموع الخاص'!G25</f>
        <v>1507860.6818000004</v>
      </c>
      <c r="H25" s="16">
        <v>0</v>
      </c>
      <c r="I25" s="16">
        <v>0</v>
      </c>
      <c r="J25" s="15">
        <f>B25+C25+D25+E25+F25+G25+H25+I25+1</f>
        <v>99309731.141329169</v>
      </c>
    </row>
    <row r="26" spans="1:11" ht="27" customHeight="1" x14ac:dyDescent="0.6">
      <c r="A26" s="19">
        <v>2013</v>
      </c>
      <c r="B26" s="15">
        <f>'مجموع عام جاري'!B26+'مجموع الخاص'!B26</f>
        <v>17220688.291165799</v>
      </c>
      <c r="C26" s="15">
        <f>'مجموع عام جاري'!C26+'مجموع الخاص'!C26</f>
        <v>32419396.683564</v>
      </c>
      <c r="D26" s="15">
        <f>'مجموع عام جاري'!D26+'مجموع الخاص'!D26</f>
        <v>48891402.591979995</v>
      </c>
      <c r="E26" s="15">
        <f>'مجموع عام جاري'!E26+'مجموع الخاص'!E26</f>
        <v>9316746.5682000015</v>
      </c>
      <c r="F26" s="15">
        <f>'مجموع عام جاري'!F26+'مجموع الخاص'!F26</f>
        <v>24512763.8816</v>
      </c>
      <c r="G26" s="15">
        <f>'مجموع عام جاري'!G26+'مجموع الخاص'!G26</f>
        <v>1840290.2959</v>
      </c>
      <c r="H26" s="16">
        <v>0</v>
      </c>
      <c r="I26" s="16">
        <v>0</v>
      </c>
      <c r="J26" s="15">
        <f t="shared" si="0"/>
        <v>134201288.3124098</v>
      </c>
    </row>
    <row r="27" spans="1:11" ht="27" customHeight="1" x14ac:dyDescent="0.6">
      <c r="A27" s="19">
        <v>2014</v>
      </c>
      <c r="B27" s="15">
        <f>'مجموع عام جاري'!B27+'مجموع الخاص'!B27</f>
        <v>21995313.015770439</v>
      </c>
      <c r="C27" s="15">
        <f>'مجموع عام جاري'!C27+'مجموع الخاص'!C27</f>
        <v>51202383.620059997</v>
      </c>
      <c r="D27" s="15">
        <f>'مجموع عام جاري'!D27+'مجموع الخاص'!D27</f>
        <v>54966097.657240003</v>
      </c>
      <c r="E27" s="15">
        <f>'مجموع عام جاري'!E27+'مجموع الخاص'!E27</f>
        <v>13513070.116600001</v>
      </c>
      <c r="F27" s="15">
        <f>'مجموع عام جاري'!F27+'مجموع الخاص'!F27</f>
        <v>21846944.709400002</v>
      </c>
      <c r="G27" s="15">
        <f>'مجموع عام جاري'!G27+'مجموع الخاص'!G27</f>
        <v>4370535.1870999997</v>
      </c>
      <c r="H27" s="16">
        <v>0</v>
      </c>
      <c r="I27" s="16">
        <v>0</v>
      </c>
      <c r="J27" s="15">
        <f>B27+C27+D27+E27+F27+G27+H27+I27+2</f>
        <v>167894346.30617043</v>
      </c>
    </row>
    <row r="28" spans="1:11" ht="27" customHeight="1" x14ac:dyDescent="0.6">
      <c r="A28" s="19">
        <v>2015</v>
      </c>
      <c r="B28" s="15">
        <f>'مجموع عام جاري'!B28+'مجموع الخاص'!B28</f>
        <v>25058862.825695079</v>
      </c>
      <c r="C28" s="15">
        <f>'مجموع عام جاري'!C28+'مجموع الخاص'!C28</f>
        <v>52948187.787236005</v>
      </c>
      <c r="D28" s="15">
        <f>'مجموع عام جاري'!D28+'مجموع الخاص'!D28</f>
        <v>56631185.312540002</v>
      </c>
      <c r="E28" s="15">
        <f>'مجموع عام جاري'!E28+'مجموع الخاص'!E28</f>
        <v>17317844.624600001</v>
      </c>
      <c r="F28" s="15">
        <f>'مجموع عام جاري'!F28+'مجموع الخاص'!F28</f>
        <v>40725532.183600001</v>
      </c>
      <c r="G28" s="15">
        <f>'مجموع عام جاري'!G28+'مجموع الخاص'!G28</f>
        <v>6070830.0436000004</v>
      </c>
      <c r="H28" s="16">
        <v>0</v>
      </c>
      <c r="I28" s="16">
        <v>0</v>
      </c>
      <c r="J28" s="15">
        <f>B28+C28+D28+E28+F28+G28+H28+I28+1</f>
        <v>198752443.77727109</v>
      </c>
    </row>
    <row r="29" spans="1:11" ht="27" customHeight="1" x14ac:dyDescent="0.6">
      <c r="A29" s="19">
        <v>2016</v>
      </c>
      <c r="B29" s="15">
        <f>'مجموع عام جاري'!B29+'مجموع الخاص'!B29</f>
        <v>28559836.09835092</v>
      </c>
      <c r="C29" s="15">
        <f>'مجموع عام جاري'!C29+'مجموع الخاص'!C29</f>
        <v>52394465.290251993</v>
      </c>
      <c r="D29" s="15">
        <f>'مجموع عام جاري'!D29+'مجموع الخاص'!D29</f>
        <v>59472399.446560003</v>
      </c>
      <c r="E29" s="15">
        <f>'مجموع عام جاري'!E29+'مجموع الخاص'!E29</f>
        <v>16648500.533799998</v>
      </c>
      <c r="F29" s="15">
        <f>'مجموع عام جاري'!F29+'مجموع الخاص'!F29</f>
        <v>47281933.540099993</v>
      </c>
      <c r="G29" s="15">
        <f>'مجموع عام جاري'!G29+'مجموع الخاص'!G29</f>
        <v>5514199.8291000007</v>
      </c>
      <c r="H29" s="15">
        <f>'مجموع عام جاري'!H29+'مجموع الخاص'!H29</f>
        <v>67340.557000000001</v>
      </c>
      <c r="I29" s="15">
        <f>'مجموع عام جاري'!I29+'مجموع الخاص'!I29</f>
        <v>414395.62100000004</v>
      </c>
      <c r="J29" s="15">
        <f t="shared" si="0"/>
        <v>210353070.91616294</v>
      </c>
    </row>
    <row r="30" spans="1:11" ht="27" customHeight="1" x14ac:dyDescent="0.6">
      <c r="A30" s="19">
        <v>2017</v>
      </c>
      <c r="B30" s="15">
        <f>'مجموع عام جاري'!B30+'مجموع الخاص'!B30</f>
        <v>33228026.570886638</v>
      </c>
      <c r="C30" s="15">
        <f>'مجموع عام جاري'!C30+'مجموع الخاص'!C30</f>
        <v>51892931.948987998</v>
      </c>
      <c r="D30" s="15">
        <f>'مجموع عام جاري'!D30+'مجموع الخاص'!D30</f>
        <v>64034504.753299996</v>
      </c>
      <c r="E30" s="15">
        <f>'مجموع عام جاري'!E30+'مجموع الخاص'!E30</f>
        <v>14515893.305899996</v>
      </c>
      <c r="F30" s="15">
        <f>'مجموع عام جاري'!F30+'مجموع الخاص'!F30</f>
        <v>52906121.632600002</v>
      </c>
      <c r="G30" s="15">
        <f>'مجموع عام جاري'!G30+'مجموع الخاص'!G30</f>
        <v>5061194.6956000002</v>
      </c>
      <c r="H30" s="15">
        <f>'مجموع عام جاري'!H30+'مجموع الخاص'!H30</f>
        <v>53662.722199999997</v>
      </c>
      <c r="I30" s="15">
        <f>'مجموع عام جاري'!I30+'مجموع الخاص'!I30</f>
        <v>378459.96499999997</v>
      </c>
      <c r="J30" s="15">
        <f t="shared" si="0"/>
        <v>222070795.59447467</v>
      </c>
    </row>
    <row r="31" spans="1:11" ht="27" customHeight="1" x14ac:dyDescent="0.6">
      <c r="A31" s="19">
        <v>2018</v>
      </c>
      <c r="B31" s="15">
        <f>'مجموع عام جاري'!B31+'مجموع الخاص'!B31</f>
        <v>37491617.511174358</v>
      </c>
      <c r="C31" s="15">
        <f>'مجموع عام جاري'!C31+'مجموع الخاص'!C31</f>
        <v>52720262.900364004</v>
      </c>
      <c r="D31" s="15">
        <f>'مجموع عام جاري'!D31+'مجموع الخاص'!D31</f>
        <v>67302824.007799998</v>
      </c>
      <c r="E31" s="15">
        <f>'مجموع عام جاري'!E31+'مجموع الخاص'!E31</f>
        <v>13178071.967799999</v>
      </c>
      <c r="F31" s="15">
        <f>'مجموع عام جاري'!F31+'مجموع الخاص'!F31</f>
        <v>57646613.740199998</v>
      </c>
      <c r="G31" s="15">
        <f>'مجموع عام جاري'!G31+'مجموع الخاص'!G31</f>
        <v>4495029.7508000005</v>
      </c>
      <c r="H31" s="15">
        <f>'مجموع عام جاري'!H31+'مجموع الخاص'!H31</f>
        <v>267891.64139999996</v>
      </c>
      <c r="I31" s="15">
        <f>'مجموع عام جاري'!I31+'مجموع الخاص'!I31</f>
        <v>371220.88059999997</v>
      </c>
      <c r="J31" s="15">
        <f t="shared" si="0"/>
        <v>233473532.40013838</v>
      </c>
    </row>
    <row r="32" spans="1:11" ht="27" customHeight="1" x14ac:dyDescent="0.6">
      <c r="A32" s="19">
        <v>2019</v>
      </c>
      <c r="B32" s="15">
        <f>'مجموع عام جاري'!B32+'مجموع الخاص'!B32</f>
        <v>41382364.235806078</v>
      </c>
      <c r="C32" s="15">
        <f>'مجموع عام جاري'!C32+'مجموع الخاص'!C32</f>
        <v>53746900.494208001</v>
      </c>
      <c r="D32" s="15">
        <f>'مجموع عام جاري'!D32+'مجموع الخاص'!D32</f>
        <v>80467501.798251987</v>
      </c>
      <c r="E32" s="15">
        <f>'مجموع عام جاري'!E32+'مجموع الخاص'!E32</f>
        <v>14735518.400309999</v>
      </c>
      <c r="F32" s="15">
        <f>'مجموع عام جاري'!F32+'مجموع الخاص'!F32</f>
        <v>61134352.098880015</v>
      </c>
      <c r="G32" s="15">
        <f>'مجموع عام جاري'!G32+'مجموع الخاص'!G32</f>
        <v>4419828.8383899992</v>
      </c>
      <c r="H32" s="15">
        <f>'مجموع عام جاري'!H32+'مجموع الخاص'!H32</f>
        <v>248246.33279999997</v>
      </c>
      <c r="I32" s="15">
        <f>'مجموع عام جاري'!I32+'مجموع الخاص'!I32</f>
        <v>635927.55899999989</v>
      </c>
      <c r="J32" s="15">
        <f t="shared" si="0"/>
        <v>256770639.75764608</v>
      </c>
    </row>
    <row r="33" spans="1:10" ht="27" customHeight="1" x14ac:dyDescent="0.6">
      <c r="A33" s="19">
        <v>2020</v>
      </c>
      <c r="B33" s="15">
        <f>'مجموع عام جاري'!B33+'مجموع الخاص'!B33</f>
        <v>45377538.225344837</v>
      </c>
      <c r="C33" s="15">
        <f>'مجموع عام جاري'!C33+'مجموع الخاص'!C33</f>
        <v>56291160.084487997</v>
      </c>
      <c r="D33" s="15">
        <f>'مجموع عام جاري'!D33+'مجموع الخاص'!D33</f>
        <v>85994944.772792011</v>
      </c>
      <c r="E33" s="15">
        <f>'مجموع عام جاري'!E33+'مجموع الخاص'!E33</f>
        <v>13114442.301999997</v>
      </c>
      <c r="F33" s="15">
        <f>'مجموع عام جاري'!F33+'مجموع الخاص'!F33</f>
        <v>68564750.839180008</v>
      </c>
      <c r="G33" s="15">
        <f>'مجموع عام جاري'!G33+'مجموع الخاص'!G33</f>
        <v>3578997.1243899995</v>
      </c>
      <c r="H33" s="15">
        <f>'مجموع عام جاري'!H33+'مجموع الخاص'!H33</f>
        <v>233701.83229999995</v>
      </c>
      <c r="I33" s="15">
        <f>'مجموع عام جاري'!I33+'مجموع الخاص'!I33</f>
        <v>325752.22067999997</v>
      </c>
      <c r="J33" s="15">
        <f>B33+C33+D33+E33+F33+G33+H33+I33</f>
        <v>273481287.40117484</v>
      </c>
    </row>
    <row r="34" spans="1:10" ht="27" customHeight="1" x14ac:dyDescent="0.6">
      <c r="A34" s="19">
        <v>2021</v>
      </c>
      <c r="B34" s="15">
        <f>'مجموع عام جاري'!B34+'مجموع الخاص'!B34</f>
        <v>50734916.719857477</v>
      </c>
      <c r="C34" s="15">
        <f>'مجموع عام جاري'!C34+'مجموع الخاص'!C34</f>
        <v>57908598.395963989</v>
      </c>
      <c r="D34" s="15">
        <f>'مجموع عام جاري'!D34+'مجموع الخاص'!D34</f>
        <v>86311085.645387992</v>
      </c>
      <c r="E34" s="15">
        <f>'مجموع عام جاري'!E34+'مجموع الخاص'!E34</f>
        <v>12683909.286042001</v>
      </c>
      <c r="F34" s="15">
        <f>'مجموع عام جاري'!F34+'مجموع الخاص'!F34</f>
        <v>68197024.007153988</v>
      </c>
      <c r="G34" s="15">
        <f>'مجموع عام جاري'!G34+'مجموع الخاص'!G34</f>
        <v>3667916.103774</v>
      </c>
      <c r="H34" s="15">
        <f>'مجموع عام جاري'!H34+'مجموع الخاص'!H34</f>
        <v>449723.83734800003</v>
      </c>
      <c r="I34" s="15">
        <f>'مجموع عام جاري'!I34+'مجموع الخاص'!I34</f>
        <v>3195874.8066999991</v>
      </c>
      <c r="J34" s="15">
        <f>B34+C34+D34+E34+F34+G34+H34+I34</f>
        <v>283149048.80222744</v>
      </c>
    </row>
    <row r="37" spans="1:10" ht="19.5" customHeight="1" x14ac:dyDescent="0.6">
      <c r="J37" s="20"/>
    </row>
  </sheetData>
  <mergeCells count="4">
    <mergeCell ref="A1:J1"/>
    <mergeCell ref="A2:B2"/>
    <mergeCell ref="I2:J2"/>
    <mergeCell ref="J3:J4"/>
  </mergeCells>
  <printOptions horizontalCentered="1"/>
  <pageMargins left="0.6692913385826772" right="0.6692913385826772" top="0.74803149606299213" bottom="0.74803149606299213" header="0.31496062992125984" footer="0.31496062992125984"/>
  <pageSetup paperSize="9" scale="70" orientation="portrait" horizontalDpi="15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4"/>
  <sheetViews>
    <sheetView rightToLeft="1" zoomScaleNormal="100" workbookViewId="0">
      <selection activeCell="A9" sqref="A9:XFD9"/>
    </sheetView>
  </sheetViews>
  <sheetFormatPr defaultColWidth="9" defaultRowHeight="19.5" customHeight="1" x14ac:dyDescent="0.6"/>
  <cols>
    <col min="1" max="1" width="8" style="1" customWidth="1"/>
    <col min="2" max="2" width="12.28515625" style="1" customWidth="1"/>
    <col min="3" max="3" width="12.42578125" style="1" customWidth="1"/>
    <col min="4" max="4" width="11.7109375" style="1" customWidth="1"/>
    <col min="5" max="5" width="11.140625" style="1" customWidth="1"/>
    <col min="6" max="6" width="10.85546875" style="1" customWidth="1"/>
    <col min="7" max="7" width="10.5703125" style="1" customWidth="1"/>
    <col min="8" max="8" width="12.140625" style="1" customWidth="1"/>
    <col min="9" max="9" width="11.5703125" style="1" customWidth="1"/>
    <col min="10" max="10" width="12.140625" style="1" customWidth="1"/>
    <col min="11" max="11" width="11.85546875" style="1" bestFit="1" customWidth="1"/>
    <col min="12" max="12" width="10.28515625" style="1" customWidth="1"/>
    <col min="13" max="16384" width="9" style="1"/>
  </cols>
  <sheetData>
    <row r="1" spans="1:16" ht="19.5" customHeight="1" x14ac:dyDescent="0.6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</row>
    <row r="2" spans="1:16" s="4" customFormat="1" ht="19.5" customHeight="1" x14ac:dyDescent="0.65">
      <c r="A2" s="23"/>
      <c r="B2" s="23"/>
      <c r="C2" s="2"/>
      <c r="D2" s="3"/>
      <c r="E2" s="3"/>
      <c r="F2" s="3"/>
      <c r="G2" s="3"/>
      <c r="H2" s="3"/>
      <c r="I2" s="24" t="s">
        <v>1</v>
      </c>
      <c r="J2" s="24"/>
    </row>
    <row r="3" spans="1:16" s="4" customFormat="1" ht="19.5" customHeight="1" x14ac:dyDescent="0.6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6" s="7" customFormat="1" ht="19.5" customHeight="1" x14ac:dyDescent="0.65">
      <c r="A4" s="6"/>
      <c r="B4" s="6" t="s">
        <v>12</v>
      </c>
      <c r="C4" s="6" t="s">
        <v>12</v>
      </c>
      <c r="D4" s="6" t="s">
        <v>12</v>
      </c>
      <c r="E4" s="6" t="s">
        <v>13</v>
      </c>
      <c r="F4" s="6" t="s">
        <v>13</v>
      </c>
      <c r="G4" s="6" t="s">
        <v>13</v>
      </c>
      <c r="H4" s="6" t="s">
        <v>14</v>
      </c>
      <c r="I4" s="6" t="s">
        <v>14</v>
      </c>
      <c r="J4" s="6"/>
      <c r="P4" s="21"/>
    </row>
    <row r="5" spans="1:16" s="10" customFormat="1" ht="19.5" hidden="1" customHeight="1" x14ac:dyDescent="0.25">
      <c r="A5" s="8">
        <v>1992</v>
      </c>
      <c r="B5" s="9">
        <f>('[1]زراعة عام'!B5+'[1]تعدين ومقالع عام'!B5+'[1]صناعة تحويلية عام'!B5+'[1]كهرباء عام'!B5+'[1]بناء وتشييد عام'!B5+'[1]تجارة عام'!B5+'[1]نقل عام'!B5+'[1]بنوك عام'!B5+'[1]خدمات التنمية الأجتماعية'!B5)/1000</f>
        <v>0</v>
      </c>
      <c r="C5" s="9">
        <f>('[1]زراعة عام'!C5+'[1]تعدين ومقالع عام'!C5+'[1]صناعة تحويلية عام'!C5+'[1]كهرباء عام'!C5+'[1]بناء وتشييد عام'!C5+'[1]تجارة عام'!C5+'[1]نقل عام'!C5+'[1]بنوك عام'!C5+'[1]خدمات التنمية الأجتماعية'!C5)/1000</f>
        <v>0</v>
      </c>
      <c r="D5" s="9">
        <f>('[1]زراعة عام'!D5+'[1]تعدين ومقالع عام'!D5+'[1]صناعة تحويلية عام'!D5+'[1]كهرباء عام'!D5+'[1]بناء وتشييد عام'!D5+'[1]تجارة عام'!D5+'[1]نقل عام'!D5+'[1]بنوك عام'!D5+'[1]خدمات التنمية الأجتماعية'!D5)/1000</f>
        <v>0</v>
      </c>
      <c r="E5" s="9"/>
      <c r="F5" s="9"/>
      <c r="G5" s="9"/>
      <c r="H5" s="9"/>
      <c r="I5" s="9"/>
      <c r="J5" s="9">
        <f>B5+C5+D5+E5+F5+G5+H5+I5+1</f>
        <v>1</v>
      </c>
    </row>
    <row r="6" spans="1:16" s="10" customFormat="1" ht="19.5" hidden="1" customHeight="1" x14ac:dyDescent="0.25">
      <c r="A6" s="8">
        <v>1993</v>
      </c>
      <c r="B6" s="9">
        <f>('[1]زراعة عام'!B6+'[1]تعدين ومقالع عام'!B6+'[1]صناعة تحويلية عام'!B6+'[1]كهرباء عام'!B6+'[1]بناء وتشييد عام'!B6+'[1]تجارة عام'!B6+'[1]نقل عام'!B6+'[1]بنوك عام'!B6+'[1]خدمات التنمية الأجتماعية'!B6)/1000</f>
        <v>0</v>
      </c>
      <c r="C6" s="9">
        <f>('[1]زراعة عام'!C6+'[1]تعدين ومقالع عام'!C6+'[1]صناعة تحويلية عام'!C6+'[1]كهرباء عام'!C6+'[1]بناء وتشييد عام'!C6+'[1]تجارة عام'!C6+'[1]نقل عام'!C6+'[1]بنوك عام'!C6+'[1]خدمات التنمية الأجتماعية'!C6)/1000</f>
        <v>0</v>
      </c>
      <c r="D6" s="9">
        <f>('[1]زراعة عام'!D6+'[1]تعدين ومقالع عام'!D6+'[1]صناعة تحويلية عام'!D6+'[1]كهرباء عام'!D6+'[1]بناء وتشييد عام'!D6+'[1]تجارة عام'!D6+'[1]نقل عام'!D6+'[1]بنوك عام'!D6+'[1]خدمات التنمية الأجتماعية'!D6)/1000</f>
        <v>0</v>
      </c>
      <c r="E6" s="9"/>
      <c r="F6" s="9"/>
      <c r="G6" s="9"/>
      <c r="H6" s="9"/>
      <c r="I6" s="9"/>
      <c r="J6" s="9">
        <f>B6+C6+D6+E6+F6+G6+H6+I6+1</f>
        <v>1</v>
      </c>
    </row>
    <row r="7" spans="1:16" s="10" customFormat="1" ht="19.5" hidden="1" customHeight="1" x14ac:dyDescent="0.25">
      <c r="A7" s="8">
        <v>1994</v>
      </c>
      <c r="B7" s="9"/>
      <c r="C7" s="9"/>
      <c r="D7" s="9"/>
      <c r="E7" s="9"/>
      <c r="F7" s="9"/>
      <c r="G7" s="9"/>
      <c r="H7" s="9"/>
      <c r="I7" s="9"/>
      <c r="J7" s="9"/>
    </row>
    <row r="8" spans="1:16" s="10" customFormat="1" ht="19.5" hidden="1" customHeight="1" x14ac:dyDescent="0.25">
      <c r="A8" s="11">
        <v>1995</v>
      </c>
      <c r="B8" s="9" t="s">
        <v>15</v>
      </c>
      <c r="C8" s="9" t="s">
        <v>15</v>
      </c>
      <c r="D8" s="9" t="s">
        <v>15</v>
      </c>
      <c r="E8" s="9"/>
      <c r="F8" s="9"/>
      <c r="G8" s="9"/>
      <c r="H8" s="9"/>
      <c r="I8" s="9"/>
      <c r="J8" s="9" t="e">
        <f>B8+C8+D8+E8+F8+G8+H8+I8+1</f>
        <v>#VALUE!</v>
      </c>
    </row>
    <row r="9" spans="1:16" s="10" customFormat="1" ht="19.5" hidden="1" customHeight="1" x14ac:dyDescent="0.25">
      <c r="A9" s="12">
        <v>1996</v>
      </c>
      <c r="B9" s="13">
        <f>('[2]قيمة دفترية زراعة جاري'!B9+'[2]قيمة دفترية تعدين ومقالع جاري'!B9+'[2]قيمة دفترية تحويليةعام'!B9+'[2]تكوين كهرباء عام جاري'!B9+'[2]دفترية بناء عام جاري'!B9+'[2]دفترية نقل عام جاري'!B9+'[2]دفترية تجارة عام جاري'!B9+'[2]دفترية بنوك عام جاري'!B9+'[2]دفترية تنمية اجتماعية جاري'!B9)/1000</f>
        <v>613.94939152000006</v>
      </c>
      <c r="C9" s="13">
        <f>('[2]قيمة دفترية زراعة جاري'!C9+'[2]قيمة دفترية تعدين ومقالع جاري'!C9+'[2]قيمة دفترية تحويليةعام'!C9+'[2]تكوين كهرباء عام جاري'!C9+'[2]دفترية بناء عام جاري'!C9+'[2]دفترية نقل عام جاري'!C9+'[2]دفترية تجارة عام جاري'!C9+'[2]دفترية بنوك عام جاري'!C9+'[2]دفترية تنمية اجتماعية جاري'!C9)/1000</f>
        <v>49604.940987839997</v>
      </c>
      <c r="D9" s="13">
        <f>('[2]قيمة دفترية زراعة جاري'!D9+'[2]قيمة دفترية تعدين ومقالع جاري'!D9+'[2]قيمة دفترية تحويليةعام'!D9+'[2]تكوين كهرباء عام جاري'!D9+'[2]دفترية بناء عام جاري'!D9+'[2]دفترية نقل عام جاري'!D9+'[2]دفترية تجارة عام جاري'!D9+'[2]دفترية بنوك عام جاري'!D9+'[2]دفترية تنمية اجتماعية جاري'!D9)/1000</f>
        <v>24450.740814679997</v>
      </c>
      <c r="E9" s="13"/>
      <c r="F9" s="13"/>
      <c r="G9" s="13"/>
      <c r="H9" s="13"/>
      <c r="I9" s="13"/>
      <c r="J9" s="13">
        <f t="shared" ref="J9:J32" si="0">B9+C9+D9+E9+F9+G9+H9+I9</f>
        <v>74669.63119403999</v>
      </c>
    </row>
    <row r="10" spans="1:16" s="10" customFormat="1" ht="19.5" customHeight="1" x14ac:dyDescent="0.25">
      <c r="A10" s="14">
        <v>1997</v>
      </c>
      <c r="B10" s="15">
        <f>('[2]قيمة دفترية زراعة جاري'!B10+'[2]قيمة دفترية تعدين ومقالع جاري'!B10+'[2]قيمة دفترية تحويليةعام'!B10+'[2]تكوين كهرباء عام جاري'!B10+'[2]دفترية بناء عام جاري'!B10+'[2]دفترية نقل عام جاري'!B10+'[2]دفترية تجارة عام جاري'!B10+'[2]دفترية بنوك عام جاري'!B10+'[2]دفترية تنمية اجتماعية جاري'!B10)/1000</f>
        <v>25935.152744519997</v>
      </c>
      <c r="C10" s="15">
        <f>('[2]قيمة دفترية زراعة جاري'!C10+'[2]قيمة دفترية تعدين ومقالع جاري'!C10+'[2]قيمة دفترية تحويليةعام'!C10+'[2]تكوين كهرباء عام جاري'!C10+'[2]دفترية بناء عام جاري'!C10+'[2]دفترية نقل عام جاري'!C10+'[2]دفترية تجارة عام جاري'!C10+'[2]دفترية بنوك عام جاري'!C10+'[2]دفترية تنمية اجتماعية جاري'!C10)/1000</f>
        <v>92537.123800000001</v>
      </c>
      <c r="D10" s="15">
        <f>('[2]قيمة دفترية زراعة جاري'!D10+'[2]قيمة دفترية تعدين ومقالع جاري'!D10+'[2]قيمة دفترية تحويليةعام'!D10+'[2]تكوين كهرباء عام جاري'!D10+'[2]دفترية بناء عام جاري'!D10+'[2]دفترية نقل عام جاري'!D10+'[2]دفترية تجارة عام جاري'!D10+'[2]دفترية بنوك عام جاري'!D10+'[2]دفترية تنمية اجتماعية جاري'!D10)/1000</f>
        <v>120261.63083999998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5">
        <f>B10+C10+D10+E10+F10+G10+H10+I10-1</f>
        <v>238732.90738451999</v>
      </c>
    </row>
    <row r="11" spans="1:16" s="10" customFormat="1" ht="19.5" customHeight="1" x14ac:dyDescent="0.25">
      <c r="A11" s="14">
        <v>1998</v>
      </c>
      <c r="B11" s="15">
        <f>('[2]قيمة دفترية زراعة جاري'!B11+'[2]قيمة دفترية تعدين ومقالع جاري'!B11+'[2]قيمة دفترية تحويليةعام'!B11+'[2]تكوين كهرباء عام جاري'!B11+'[2]دفترية بناء عام جاري'!B11+'[2]دفترية نقل عام جاري'!B11+'[2]دفترية تجارة عام جاري'!B11+'[2]دفترية بنوك عام جاري'!B11+'[2]دفترية تنمية اجتماعية جاري'!B11)/1000</f>
        <v>74276.86633651999</v>
      </c>
      <c r="C11" s="15">
        <f>('[2]قيمة دفترية زراعة جاري'!C11+'[2]قيمة دفترية تعدين ومقالع جاري'!C11+'[2]قيمة دفترية تحويليةعام'!C11+'[2]تكوين كهرباء عام جاري'!C11+'[2]دفترية بناء عام جاري'!C11+'[2]دفترية نقل عام جاري'!C11+'[2]دفترية تجارة عام جاري'!C11+'[2]دفترية بنوك عام جاري'!C11+'[2]دفترية تنمية اجتماعية جاري'!C11)/1000</f>
        <v>151104.56200000001</v>
      </c>
      <c r="D11" s="15">
        <f>('[2]قيمة دفترية زراعة جاري'!D11+'[2]قيمة دفترية تعدين ومقالع جاري'!D11+'[2]قيمة دفترية تحويليةعام'!D11+'[2]تكوين كهرباء عام جاري'!D11+'[2]دفترية بناء عام جاري'!D11+'[2]دفترية نقل عام جاري'!D11+'[2]دفترية تجارة عام جاري'!D11+'[2]دفترية بنوك عام جاري'!D11+'[2]دفترية تنمية اجتماعية جاري'!D11)/1000</f>
        <v>218207.60635999998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5">
        <f t="shared" si="0"/>
        <v>443589.03469651996</v>
      </c>
    </row>
    <row r="12" spans="1:16" s="10" customFormat="1" ht="19.5" customHeight="1" x14ac:dyDescent="0.25">
      <c r="A12" s="14">
        <v>1999</v>
      </c>
      <c r="B12" s="15">
        <f>('[2]قيمة دفترية زراعة جاري'!B12+'[2]قيمة دفترية تعدين ومقالع جاري'!B12+'[2]قيمة دفترية تحويليةعام'!B12+'[2]تكوين كهرباء عام جاري'!B12+'[2]دفترية بناء عام جاري'!B12+'[2]دفترية نقل عام جاري'!B12+'[2]دفترية تجارة عام جاري'!B12+'[2]دفترية بنوك عام جاري'!B12+'[2]دفترية تنمية اجتماعية جاري'!B12)/1000</f>
        <v>163952.32476851999</v>
      </c>
      <c r="C12" s="15">
        <f>('[2]قيمة دفترية زراعة جاري'!C12+'[2]قيمة دفترية تعدين ومقالع جاري'!C12+'[2]قيمة دفترية تحويليةعام'!C12+'[2]تكوين كهرباء عام جاري'!C12+'[2]دفترية بناء عام جاري'!C12+'[2]دفترية نقل عام جاري'!C12+'[2]دفترية تجارة عام جاري'!C12+'[2]دفترية بنوك عام جاري'!C12+'[2]دفترية تنمية اجتماعية جاري'!C12)/1000</f>
        <v>285624.17971999996</v>
      </c>
      <c r="D12" s="15">
        <f>('[2]قيمة دفترية زراعة جاري'!D12+'[2]قيمة دفترية تعدين ومقالع جاري'!D12+'[2]قيمة دفترية تحويليةعام'!D12+'[2]تكوين كهرباء عام جاري'!D12+'[2]دفترية بناء عام جاري'!D12+'[2]دفترية نقل عام جاري'!D12+'[2]دفترية تجارة عام جاري'!D12+'[2]دفترية بنوك عام جاري'!D12+'[2]دفترية تنمية اجتماعية جاري'!D12)/1000</f>
        <v>343116.68648000003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5">
        <f t="shared" si="0"/>
        <v>792693.19096852001</v>
      </c>
    </row>
    <row r="13" spans="1:16" s="10" customFormat="1" ht="19.5" customHeight="1" x14ac:dyDescent="0.25">
      <c r="A13" s="14">
        <v>2000</v>
      </c>
      <c r="B13" s="15">
        <f>('[2]قيمة دفترية زراعة جاري'!B13+'[2]قيمة دفترية تعدين ومقالع جاري'!B13+'[2]قيمة دفترية تحويليةعام'!B13+'[2]تكوين كهرباء عام جاري'!B13+'[2]دفترية بناء عام جاري'!B13+'[2]دفترية نقل عام جاري'!B13+'[2]دفترية تجارة عام جاري'!B13+'[2]دفترية بنوك عام جاري'!B13+'[2]دفترية تنمية اجتماعية جاري'!B13)/1000</f>
        <v>199448.75256051999</v>
      </c>
      <c r="C13" s="15">
        <f>('[2]قيمة دفترية زراعة جاري'!C13+'[2]قيمة دفترية تعدين ومقالع جاري'!C13+'[2]قيمة دفترية تحويليةعام'!C13+'[2]تكوين كهرباء عام جاري'!C13+'[2]دفترية بناء عام جاري'!C13+'[2]دفترية نقل عام جاري'!C13+'[2]دفترية تجارة عام جاري'!C13+'[2]دفترية بنوك عام جاري'!C13+'[2]دفترية تنمية اجتماعية جاري'!C13)/1000</f>
        <v>591136.11488000001</v>
      </c>
      <c r="D13" s="15">
        <f>('[2]قيمة دفترية زراعة جاري'!D13+'[2]قيمة دفترية تعدين ومقالع جاري'!D13+'[2]قيمة دفترية تحويليةعام'!D13+'[2]تكوين كهرباء عام جاري'!D13+'[2]دفترية بناء عام جاري'!D13+'[2]دفترية نقل عام جاري'!D13+'[2]دفترية تجارة عام جاري'!D13+'[2]دفترية بنوك عام جاري'!D13+'[2]دفترية تنمية اجتماعية جاري'!D13)/1000</f>
        <v>505863.88216000004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5">
        <f t="shared" si="0"/>
        <v>1296448.7496005199</v>
      </c>
    </row>
    <row r="14" spans="1:16" s="10" customFormat="1" ht="19.5" customHeight="1" x14ac:dyDescent="0.25">
      <c r="A14" s="14">
        <v>2001</v>
      </c>
      <c r="B14" s="15">
        <f>('[2]قيمة دفترية زراعة جاري'!B14+'[2]قيمة دفترية تعدين ومقالع جاري'!B14+'[2]قيمة دفترية تحويليةعام'!B14+'[2]تكوين كهرباء عام جاري'!B14+'[2]دفترية بناء عام جاري'!B14+'[2]دفترية نقل عام جاري'!B14+'[2]دفترية تجارة عام جاري'!B14+'[2]دفترية بنوك عام جاري'!B14+'[2]دفترية تنمية اجتماعية جاري'!B14)/1000</f>
        <v>244910.35007252</v>
      </c>
      <c r="C14" s="15">
        <f>('[2]قيمة دفترية زراعة جاري'!C14+'[2]قيمة دفترية تعدين ومقالع جاري'!C14+'[2]قيمة دفترية تحويليةعام'!C14+'[2]تكوين كهرباء عام جاري'!C14+'[2]دفترية بناء عام جاري'!C14+'[2]دفترية نقل عام جاري'!C14+'[2]دفترية تجارة عام جاري'!C14+'[2]دفترية بنوك عام جاري'!C14+'[2]دفترية تنمية اجتماعية جاري'!C14)/1000</f>
        <v>1085203.7808399999</v>
      </c>
      <c r="D14" s="15">
        <f>('[2]قيمة دفترية زراعة جاري'!D14+'[2]قيمة دفترية تعدين ومقالع جاري'!D14+'[2]قيمة دفترية تحويليةعام'!D14+'[2]تكوين كهرباء عام جاري'!D14+'[2]دفترية بناء عام جاري'!D14+'[2]دفترية نقل عام جاري'!D14+'[2]دفترية تجارة عام جاري'!D14+'[2]دفترية بنوك عام جاري'!D14+'[2]دفترية تنمية اجتماعية جاري'!D14)/1000</f>
        <v>813098.54636000004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5">
        <f t="shared" si="0"/>
        <v>2143212.67727252</v>
      </c>
      <c r="K14" s="17"/>
    </row>
    <row r="15" spans="1:16" s="10" customFormat="1" ht="19.5" customHeight="1" x14ac:dyDescent="0.25">
      <c r="A15" s="14">
        <v>2002</v>
      </c>
      <c r="B15" s="15">
        <f>('[2]قيمة دفترية زراعة جاري'!B15+'[2]قيمة دفترية تعدين ومقالع جاري'!B15+'[2]قيمة دفترية تحويليةعام'!B15+'[2]تكوين كهرباء عام جاري'!B15+'[2]دفترية بناء عام جاري'!B15+'[2]دفترية نقل عام جاري'!B15+'[2]دفترية تجارة عام جاري'!B15+'[2]دفترية بنوك عام جاري'!B15+'[2]دفترية تنمية اجتماعية جاري'!B15)/1000</f>
        <v>235098.55274452001</v>
      </c>
      <c r="C15" s="15">
        <f>('[2]قيمة دفترية زراعة جاري'!C15+'[2]قيمة دفترية تعدين ومقالع جاري'!C15+'[2]قيمة دفترية تحويليةعام'!C15+'[2]تكوين كهرباء عام جاري'!C15+'[2]دفترية بناء عام جاري'!C15+'[2]دفترية نقل عام جاري'!C15+'[2]دفترية تجارة عام جاري'!C15+'[2]دفترية بنوك عام جاري'!C15+'[2]دفترية تنمية اجتماعية جاري'!C15)/1000</f>
        <v>1652575.7877199999</v>
      </c>
      <c r="D15" s="15">
        <f>('[2]قيمة دفترية زراعة جاري'!D15+'[2]قيمة دفترية تعدين ومقالع جاري'!D15+'[2]قيمة دفترية تحويليةعام'!D15+'[2]تكوين كهرباء عام جاري'!D15+'[2]دفترية بناء عام جاري'!D15+'[2]دفترية نقل عام جاري'!D15+'[2]دفترية تجارة عام جاري'!D15+'[2]دفترية بنوك عام جاري'!D15+'[2]دفترية تنمية اجتماعية جاري'!D15)/1000</f>
        <v>1075082.7569600001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5">
        <f t="shared" si="0"/>
        <v>2962757.0974245202</v>
      </c>
      <c r="K15" s="17"/>
    </row>
    <row r="16" spans="1:16" s="10" customFormat="1" ht="19.5" customHeight="1" x14ac:dyDescent="0.25">
      <c r="A16" s="14">
        <v>2003</v>
      </c>
      <c r="B16" s="15">
        <f>('[2]قيمة دفترية زراعة جاري'!B16+'[2]قيمة دفترية تعدين ومقالع جاري'!B16+'[2]قيمة دفترية تحويليةعام'!B16+'[2]تكوين كهرباء عام جاري'!B16+'[2]دفترية بناء عام جاري'!B16+'[2]دفترية نقل عام جاري'!B16+'[2]دفترية تجارة عام جاري'!B16+'[2]دفترية بنوك عام جاري'!B16+'[2]دفترية تنمية اجتماعية جاري'!B16)/1000</f>
        <v>224007.15941652001</v>
      </c>
      <c r="C16" s="15">
        <f>('[2]قيمة دفترية زراعة جاري'!C16+'[2]قيمة دفترية تعدين ومقالع جاري'!C16+'[2]قيمة دفترية تحويليةعام'!C16+'[2]تكوين كهرباء عام جاري'!C16+'[2]دفترية بناء عام جاري'!C16+'[2]دفترية نقل عام جاري'!C16+'[2]دفترية تجارة عام جاري'!C16+'[2]دفترية بنوك عام جاري'!C16+'[2]دفترية تنمية اجتماعية جاري'!C16)/1000</f>
        <v>1482380.6775999998</v>
      </c>
      <c r="D16" s="15">
        <f>('[2]قيمة دفترية زراعة جاري'!D16+'[2]قيمة دفترية تعدين ومقالع جاري'!D16+'[2]قيمة دفترية تحويليةعام'!D16+'[2]تكوين كهرباء عام جاري'!D16+'[2]دفترية بناء عام جاري'!D16+'[2]دفترية نقل عام جاري'!D16+'[2]دفترية تجارة عام جاري'!D16+'[2]دفترية بنوك عام جاري'!D16+'[2]دفترية تنمية اجتماعية جاري'!D16)/1000</f>
        <v>1026489.5755599999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5">
        <f t="shared" si="0"/>
        <v>2732877.4125765199</v>
      </c>
      <c r="K16" s="17"/>
    </row>
    <row r="17" spans="1:11" s="10" customFormat="1" ht="19.5" customHeight="1" x14ac:dyDescent="0.25">
      <c r="A17" s="14">
        <v>2004</v>
      </c>
      <c r="B17" s="15">
        <f>('[2]قيمة دفترية زراعة جاري'!B17+'[2]قيمة دفترية تعدين ومقالع جاري'!B17+'[2]قيمة دفترية تحويليةعام'!B17+'[2]تكوين كهرباء عام جاري'!B17+'[2]دفترية بناء عام جاري'!B17+'[2]دفترية نقل عام جاري'!B17+'[2]دفترية تجارة عام جاري'!B17+'[2]دفترية بنوك عام جاري'!B17+'[2]دفترية تنمية اجتماعية جاري'!B17)/1000</f>
        <v>215010.31712851999</v>
      </c>
      <c r="C17" s="15">
        <f>('[2]قيمة دفترية زراعة جاري'!C17+'[2]قيمة دفترية تعدين ومقالع جاري'!C17+'[2]قيمة دفترية تحويليةعام'!C17+'[2]تكوين كهرباء عام جاري'!C17+'[2]دفترية بناء عام جاري'!C17+'[2]دفترية نقل عام جاري'!C17+'[2]دفترية تجارة عام جاري'!C17+'[2]دفترية بنوك عام جاري'!C17+'[2]دفترية تنمية اجتماعية جاري'!C17)/1000</f>
        <v>1643754.4214000001</v>
      </c>
      <c r="D17" s="15">
        <f>('[2]قيمة دفترية زراعة جاري'!D17+'[2]قيمة دفترية تعدين ومقالع جاري'!D17+'[2]قيمة دفترية تحويليةعام'!D17+'[2]تكوين كهرباء عام جاري'!D17+'[2]دفترية بناء عام جاري'!D17+'[2]دفترية نقل عام جاري'!D17+'[2]دفترية تجارة عام جاري'!D17+'[2]دفترية بنوك عام جاري'!D17+'[2]دفترية تنمية اجتماعية جاري'!D17)/1000</f>
        <v>1286650.64148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5">
        <f t="shared" si="0"/>
        <v>3145415.3800085201</v>
      </c>
      <c r="K17" s="17"/>
    </row>
    <row r="18" spans="1:11" s="10" customFormat="1" ht="19.5" customHeight="1" x14ac:dyDescent="0.25">
      <c r="A18" s="14">
        <v>2005</v>
      </c>
      <c r="B18" s="15">
        <f>('[2]قيمة دفترية زراعة جاري'!B18+'[2]قيمة دفترية تعدين ومقالع جاري'!B18+'[2]قيمة دفترية تحويليةعام'!B18+'[2]تكوين كهرباء عام جاري'!B18+'[2]دفترية بناء عام جاري'!B18+'[2]دفترية نقل عام جاري'!B18+'[2]دفترية تجارة عام جاري'!B18+'[2]دفترية بنوك عام جاري'!B18+'[2]دفترية تنمية اجتماعية جاري'!B18)/1000</f>
        <v>312947.24572052003</v>
      </c>
      <c r="C18" s="15">
        <f>('[2]قيمة دفترية زراعة جاري'!C18+'[2]قيمة دفترية تعدين ومقالع جاري'!C18+'[2]قيمة دفترية تحويليةعام'!C18+'[2]تكوين كهرباء عام جاري'!C18+'[2]دفترية بناء عام جاري'!C18+'[2]دفترية نقل عام جاري'!C18+'[2]دفترية تجارة عام جاري'!C18+'[2]دفترية بنوك عام جاري'!C18+'[2]دفترية تنمية اجتماعية جاري'!C18)/1000</f>
        <v>4381794.41548</v>
      </c>
      <c r="D18" s="15">
        <f>('[2]قيمة دفترية زراعة جاري'!D18+'[2]قيمة دفترية تعدين ومقالع جاري'!D18+'[2]قيمة دفترية تحويليةعام'!D18+'[2]تكوين كهرباء عام جاري'!D18+'[2]دفترية بناء عام جاري'!D18+'[2]دفترية نقل عام جاري'!D18+'[2]دفترية تجارة عام جاري'!D18+'[2]دفترية بنوك عام جاري'!D18+'[2]دفترية تنمية اجتماعية جاري'!D18)/1000</f>
        <v>3745583.9247599998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5">
        <f t="shared" si="0"/>
        <v>8440325.5859605186</v>
      </c>
      <c r="K18" s="17"/>
    </row>
    <row r="19" spans="1:11" s="10" customFormat="1" ht="19.5" customHeight="1" x14ac:dyDescent="0.25">
      <c r="A19" s="14">
        <v>2006</v>
      </c>
      <c r="B19" s="15">
        <f>('[2]قيمة دفترية زراعة جاري'!B19+'[2]قيمة دفترية تعدين ومقالع جاري'!B19+'[2]قيمة دفترية تحويليةعام'!B19+'[2]تكوين كهرباء عام جاري'!B19+'[2]دفترية بناء عام جاري'!B19+'[2]دفترية نقل عام جاري'!B19+'[2]دفترية تجارة عام جاري'!B19+'[2]دفترية بنوك عام جاري'!B19+'[2]دفترية تنمية اجتماعية جاري'!B19)/1000</f>
        <v>451570.89631251997</v>
      </c>
      <c r="C19" s="15">
        <f>('[2]قيمة دفترية زراعة جاري'!C19+'[2]قيمة دفترية تعدين ومقالع جاري'!C19+'[2]قيمة دفترية تحويليةعام'!C19+'[2]تكوين كهرباء عام جاري'!C19+'[2]دفترية بناء عام جاري'!C19+'[2]دفترية نقل عام جاري'!C19+'[2]دفترية تجارة عام جاري'!C19+'[2]دفترية بنوك عام جاري'!C19+'[2]دفترية تنمية اجتماعية جاري'!C19)/1000</f>
        <v>6500501.0198799996</v>
      </c>
      <c r="D19" s="15">
        <f>('[2]قيمة دفترية زراعة جاري'!D19+'[2]قيمة دفترية تعدين ومقالع جاري'!D19+'[2]قيمة دفترية تحويليةعام'!D19+'[2]تكوين كهرباء عام جاري'!D19+'[2]دفترية بناء عام جاري'!D19+'[2]دفترية نقل عام جاري'!D19+'[2]دفترية تجارة عام جاري'!D19+'[2]دفترية بنوك عام جاري'!D19+'[2]دفترية تنمية اجتماعية جاري'!D19)/1000</f>
        <v>5749868.5905599995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5">
        <f>B19+C19+D19+E19+F19+G19+H19+I19-1</f>
        <v>12701939.506752519</v>
      </c>
      <c r="K19" s="17"/>
    </row>
    <row r="20" spans="1:11" s="10" customFormat="1" ht="19.5" customHeight="1" x14ac:dyDescent="0.25">
      <c r="A20" s="14">
        <v>2007</v>
      </c>
      <c r="B20" s="15">
        <f>('[2]قيمة دفترية زراعة جاري'!B20+'[2]قيمة دفترية تعدين ومقالع جاري'!B20+'[2]قيمة دفترية تحويليةعام'!B20+'[2]تكوين كهرباء عام جاري'!B20+'[2]دفترية بناء عام جاري'!B20+'[2]دفترية نقل عام جاري'!B20+'[2]دفترية تجارة عام جاري'!B20+'[2]دفترية بنوك عام جاري'!B20+'[2]دفترية تنمية اجتماعية جاري'!B20)/1000</f>
        <v>1000735.71234452</v>
      </c>
      <c r="C20" s="15">
        <f>('[2]قيمة دفترية زراعة جاري'!C20+'[2]قيمة دفترية تعدين ومقالع جاري'!C20+'[2]قيمة دفترية تحويليةعام'!C20+'[2]تكوين كهرباء عام جاري'!C20+'[2]دفترية بناء عام جاري'!C20+'[2]دفترية نقل عام جاري'!C20+'[2]دفترية تجارة عام جاري'!C20+'[2]دفترية بنوك عام جاري'!C20+'[2]دفترية تنمية اجتماعية جاري'!C20)/1000</f>
        <v>6528004.3601799998</v>
      </c>
      <c r="D20" s="15">
        <f>('[2]قيمة دفترية زراعة جاري'!D20+'[2]قيمة دفترية تعدين ومقالع جاري'!D20+'[2]قيمة دفترية تحويليةعام'!D20+'[2]تكوين كهرباء عام جاري'!D20+'[2]دفترية بناء عام جاري'!D20+'[2]دفترية نقل عام جاري'!D20+'[2]دفترية تجارة عام جاري'!D20+'[2]دفترية بنوك عام جاري'!D20+'[2]دفترية تنمية اجتماعية جاري'!D20)/1000</f>
        <v>5585564.3618999999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5">
        <f t="shared" si="0"/>
        <v>13114304.43442452</v>
      </c>
      <c r="K20" s="17"/>
    </row>
    <row r="21" spans="1:11" s="10" customFormat="1" ht="19.5" customHeight="1" x14ac:dyDescent="0.25">
      <c r="A21" s="14">
        <v>2008</v>
      </c>
      <c r="B21" s="15">
        <f>('[2]قيمة دفترية زراعة جاري'!B21+'[2]قيمة دفترية تعدين ومقالع جاري'!B21+'[2]قيمة دفترية تحويليةعام'!B21+'[2]تكوين كهرباء عام جاري'!B21+'[2]دفترية بناء عام جاري'!B21+'[2]دفترية نقل عام جاري'!B21+'[2]دفترية تجارة عام جاري'!B21+'[2]دفترية بنوك عام جاري'!B21+'[2]دفترية تنمية اجتماعية جاري'!B21)/1000</f>
        <v>1845859.6910165199</v>
      </c>
      <c r="C21" s="15">
        <f>('[2]قيمة دفترية زراعة جاري'!C21+'[2]قيمة دفترية تعدين ومقالع جاري'!C21+'[2]قيمة دفترية تحويليةعام'!C21+'[2]تكوين كهرباء عام جاري'!C21+'[2]دفترية بناء عام جاري'!C21+'[2]دفترية نقل عام جاري'!C21+'[2]دفترية تجارة عام جاري'!C21+'[2]دفترية بنوك عام جاري'!C21+'[2]دفترية تنمية اجتماعية جاري'!C21)/1000</f>
        <v>9949841.7613999993</v>
      </c>
      <c r="D21" s="15">
        <f>('[2]قيمة دفترية زراعة جاري'!D21+'[2]قيمة دفترية تعدين ومقالع جاري'!D21+'[2]قيمة دفترية تحويليةعام'!D21+'[2]تكوين كهرباء عام جاري'!D21+'[2]دفترية بناء عام جاري'!D21+'[2]دفترية نقل عام جاري'!D21+'[2]دفترية تجارة عام جاري'!D21+'[2]دفترية بنوك عام جاري'!D21+'[2]دفترية تنمية اجتماعية جاري'!D21)/1000</f>
        <v>10995446.756440001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5">
        <f t="shared" si="0"/>
        <v>22791148.208856519</v>
      </c>
      <c r="K21" s="17"/>
    </row>
    <row r="22" spans="1:11" s="10" customFormat="1" ht="19.5" customHeight="1" x14ac:dyDescent="0.25">
      <c r="A22" s="14">
        <v>2009</v>
      </c>
      <c r="B22" s="15">
        <f>('[2]قيمة دفترية زراعة جاري'!B22+'[2]قيمة دفترية تعدين ومقالع جاري'!B22+'[2]قيمة دفترية تحويليةعام'!B22+'[2]تكوين كهرباء عام جاري'!B22+'[2]دفترية بناء عام جاري'!B22+'[2]دفترية نقل عام جاري'!B22+'[2]دفترية تجارة عام جاري'!B22+'[2]دفترية بنوك عام جاري'!B22+'[2]دفترية تنمية اجتماعية جاري'!B22)/1000</f>
        <v>2551480.6096085194</v>
      </c>
      <c r="C22" s="15">
        <f>('[2]قيمة دفترية زراعة جاري'!C22+'[2]قيمة دفترية تعدين ومقالع جاري'!C22+'[2]قيمة دفترية تحويليةعام'!C22+'[2]تكوين كهرباء عام جاري'!C22+'[2]دفترية بناء عام جاري'!C22+'[2]دفترية نقل عام جاري'!C22+'[2]دفترية تجارة عام جاري'!C22+'[2]دفترية بنوك عام جاري'!C22+'[2]دفترية تنمية اجتماعية جاري'!C22)/1000</f>
        <v>11822768.520740001</v>
      </c>
      <c r="D22" s="15">
        <f>('[2]قيمة دفترية زراعة جاري'!D22+'[2]قيمة دفترية تعدين ومقالع جاري'!D22+'[2]قيمة دفترية تحويليةعام'!D22+'[2]تكوين كهرباء عام جاري'!D22+'[2]دفترية بناء عام جاري'!D22+'[2]دفترية نقل عام جاري'!D22+'[2]دفترية تجارة عام جاري'!D22+'[2]دفترية بنوك عام جاري'!D22+'[2]دفترية تنمية اجتماعية جاري'!D22)/1000</f>
        <v>12422518.51898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5">
        <f>B22+C22+D22+E22+F22+G22+H22+I22+2</f>
        <v>26796769.649328522</v>
      </c>
      <c r="K22" s="17"/>
    </row>
    <row r="23" spans="1:11" s="18" customFormat="1" ht="19.5" customHeight="1" x14ac:dyDescent="0.25">
      <c r="A23" s="14">
        <v>2010</v>
      </c>
      <c r="B23" s="15">
        <f>('[2]قيمة دفترية زراعة جاري'!B23+'[2]قيمة دفترية تعدين ومقالع جاري'!B23+'[2]قيمة دفترية تحويليةعام'!B23+'[2]تكوين كهرباء عام جاري'!B23+'[2]دفترية بناء عام جاري'!B23+'[2]دفترية نقل عام جاري'!B23+'[2]دفترية تجارة عام جاري'!B23+'[2]دفترية بنوك عام جاري'!B23+'[2]دفترية تنمية اجتماعية جاري'!B23)/1000</f>
        <v>2774024.4525605203</v>
      </c>
      <c r="C23" s="15">
        <f>('[2]قيمة دفترية زراعة جاري'!C23+'[2]قيمة دفترية تعدين ومقالع جاري'!C23+'[2]قيمة دفترية تحويليةعام'!C23+'[2]تكوين كهرباء عام جاري'!C23+'[2]دفترية بناء عام جاري'!C23+'[2]دفترية نقل عام جاري'!C23+'[2]دفترية تجارة عام جاري'!C23+'[2]دفترية بنوك عام جاري'!C23+'[2]دفترية تنمية اجتماعية جاري'!C23)/1000</f>
        <v>17116920.862440001</v>
      </c>
      <c r="D23" s="15">
        <f>('[2]قيمة دفترية زراعة جاري'!D23+'[2]قيمة دفترية تعدين ومقالع جاري'!D23+'[2]قيمة دفترية تحويليةعام'!D23+'[2]تكوين كهرباء عام جاري'!D23+'[2]دفترية بناء عام جاري'!D23+'[2]دفترية نقل عام جاري'!D23+'[2]دفترية تجارة عام جاري'!D23+'[2]دفترية بنوك عام جاري'!D23+'[2]دفترية تنمية اجتماعية جاري'!D23)/1000</f>
        <v>18553537.1752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5">
        <f t="shared" si="0"/>
        <v>38444482.49020052</v>
      </c>
    </row>
    <row r="24" spans="1:11" s="18" customFormat="1" ht="19.5" customHeight="1" x14ac:dyDescent="0.25">
      <c r="A24" s="19">
        <v>2011</v>
      </c>
      <c r="B24" s="15">
        <f>('[2]قيمة دفترية زراعة جاري'!B24+'[2]قيمة دفترية تعدين ومقالع جاري'!B24+'[2]قيمة دفترية تحويليةعام'!B24+'[2]تكوين كهرباء عام جاري'!B24+'[2]دفترية بناء عام جاري'!B24+'[2]دفترية نقل عام جاري'!B24+'[2]دفترية تجارة عام جاري'!B24+'[2]دفترية بنوك عام جاري'!B24+'[2]دفترية تنمية اجتماعية جاري'!B24)/1000</f>
        <v>3242356.1262725201</v>
      </c>
      <c r="C24" s="15">
        <f>('[2]قيمة دفترية زراعة جاري'!C24+'[2]قيمة دفترية تعدين ومقالع جاري'!C24+'[2]قيمة دفترية تحويليةعام'!C24+'[2]تكوين كهرباء عام جاري'!C24+'[2]دفترية بناء عام جاري'!C24+'[2]دفترية نقل عام جاري'!C24+'[2]دفترية تجارة عام جاري'!C24+'[2]دفترية بنوك عام جاري'!C24+'[2]دفترية تنمية اجتماعية جاري'!C24)/1000</f>
        <v>21414887.205180001</v>
      </c>
      <c r="D24" s="15">
        <f>('[2]قيمة دفترية زراعة جاري'!D24+'[2]قيمة دفترية تعدين ومقالع جاري'!D24+'[2]قيمة دفترية تحويليةعام'!D24+'[2]تكوين كهرباء عام جاري'!D24+'[2]دفترية بناء عام جاري'!D24+'[2]دفترية نقل عام جاري'!D24+'[2]دفترية تجارة عام جاري'!D24+'[2]دفترية بنوك عام جاري'!D24+'[2]دفترية تنمية اجتماعية جاري'!D24)/1000</f>
        <v>23988497.252620004</v>
      </c>
      <c r="E24" s="15">
        <f>('[2]قيمة دفترية زراعة جاري'!E24+'[2]قيمة دفترية تعدين ومقالع جاري'!E24+'[2]قيمة دفترية تحويليةعام'!E24+'[2]تكوين كهرباء عام جاري'!E24+'[2]دفترية بناء عام جاري'!E24+'[2]دفترية نقل عام جاري'!E24+'[2]دفترية تجارة عام جاري'!E24+'[2]دفترية بنوك عام جاري'!E24+'[2]دفترية تنمية اجتماعية جاري'!E24)/1000</f>
        <v>3484102.2246999997</v>
      </c>
      <c r="F24" s="15">
        <f>('[2]قيمة دفترية زراعة جاري'!F24+'[2]قيمة دفترية تعدين ومقالع جاري'!F24+'[2]قيمة دفترية تحويليةعام'!F24+'[2]تكوين كهرباء عام جاري'!F24+'[2]دفترية بناء عام جاري'!F24+'[2]دفترية نقل عام جاري'!F24+'[2]دفترية تجارة عام جاري'!F24+'[2]دفترية بنوك عام جاري'!F24+'[2]دفترية تنمية اجتماعية جاري'!F24)/1000</f>
        <v>8133832.7586999992</v>
      </c>
      <c r="G24" s="15">
        <f>('[2]قيمة دفترية زراعة جاري'!G24+'[2]قيمة دفترية تعدين ومقالع جاري'!G24+'[2]قيمة دفترية تحويليةعام'!G24+'[2]تكوين كهرباء عام جاري'!G24+'[2]دفترية بناء عام جاري'!G24+'[2]دفترية نقل عام جاري'!G24+'[2]دفترية تجارة عام جاري'!G24+'[2]دفترية بنوك عام جاري'!G24+'[2]دفترية تنمية اجتماعية جاري'!G24)/1000</f>
        <v>695404.8922</v>
      </c>
      <c r="H24" s="16">
        <v>0</v>
      </c>
      <c r="I24" s="16">
        <v>0</v>
      </c>
      <c r="J24" s="15">
        <f>B24+C24+D24+E24+F24+G24+H24+I24+1</f>
        <v>60959081.459672518</v>
      </c>
    </row>
    <row r="25" spans="1:11" ht="19.5" customHeight="1" x14ac:dyDescent="0.6">
      <c r="A25" s="19">
        <v>2012</v>
      </c>
      <c r="B25" s="15">
        <f>('[2]قيمة دفترية زراعة جاري'!B25+'[2]قيمة دفترية تعدين ومقالع جاري'!B25+'[2]قيمة دفترية تحويليةعام'!B25+'[2]تكوين كهرباء عام جاري'!B25+'[2]دفترية بناء عام جاري'!B25+'[2]دفترية نقل عام جاري'!B25+'[2]دفترية تجارة عام جاري'!B25+'[2]دفترية بنوك عام جاري'!B25+'[2]دفترية تنمية اجتماعية جاري'!B25)/1000</f>
        <v>3778506.5927611599</v>
      </c>
      <c r="C25" s="15">
        <f>('[2]قيمة دفترية زراعة جاري'!C25+'[2]قيمة دفترية تعدين ومقالع جاري'!C25+'[2]قيمة دفترية تحويليةعام'!C25+'[2]تكوين كهرباء عام جاري'!C25+'[2]دفترية بناء عام جاري'!C25+'[2]دفترية نقل عام جاري'!C25+'[2]دفترية تجارة عام جاري'!C25+'[2]دفترية بنوك عام جاري'!C25+'[2]دفترية تنمية اجتماعية جاري'!C25)/1000</f>
        <v>25625717.715400003</v>
      </c>
      <c r="D25" s="15">
        <f>('[2]قيمة دفترية زراعة جاري'!D25+'[2]قيمة دفترية تعدين ومقالع جاري'!D25+'[2]قيمة دفترية تحويليةعام'!D25+'[2]تكوين كهرباء عام جاري'!D25+'[2]دفترية بناء عام جاري'!D25+'[2]دفترية نقل عام جاري'!D25+'[2]دفترية تجارة عام جاري'!D25+'[2]دفترية بنوك عام جاري'!D25+'[2]دفترية تنمية اجتماعية جاري'!D25)/1000</f>
        <v>32165381.438879997</v>
      </c>
      <c r="E25" s="15">
        <f>('[2]قيمة دفترية زراعة جاري'!E25+'[2]قيمة دفترية تعدين ومقالع جاري'!E25+'[2]قيمة دفترية تحويليةعام'!E25+'[2]تكوين كهرباء عام جاري'!E25+'[2]دفترية بناء عام جاري'!E25+'[2]دفترية نقل عام جاري'!E25+'[2]دفترية تجارة عام جاري'!E25+'[2]دفترية بنوك عام جاري'!E25+'[2]دفترية تنمية اجتماعية جاري'!E25)/1000</f>
        <v>4759423.3898</v>
      </c>
      <c r="F25" s="15">
        <f>('[2]قيمة دفترية زراعة جاري'!F25+'[2]قيمة دفترية تعدين ومقالع جاري'!F25+'[2]قيمة دفترية تحويليةعام'!F25+'[2]تكوين كهرباء عام جاري'!F25+'[2]دفترية بناء عام جاري'!F25+'[2]دفترية نقل عام جاري'!F25+'[2]دفترية تجارة عام جاري'!F25+'[2]دفترية بنوك عام جاري'!F25+'[2]دفترية تنمية اجتماعية جاري'!F25)/1000</f>
        <v>20023581.776900001</v>
      </c>
      <c r="G25" s="15">
        <f>('[2]قيمة دفترية زراعة جاري'!G25+'[2]قيمة دفترية تعدين ومقالع جاري'!G25+'[2]قيمة دفترية تحويليةعام'!G25+'[2]تكوين كهرباء عام جاري'!G25+'[2]دفترية بناء عام جاري'!G25+'[2]دفترية نقل عام جاري'!G25+'[2]دفترية تجارة عام جاري'!G25+'[2]دفترية بنوك عام جاري'!G25+'[2]دفترية تنمية اجتماعية جاري'!G25)/1000</f>
        <v>969348.33990000014</v>
      </c>
      <c r="H25" s="16">
        <v>0</v>
      </c>
      <c r="I25" s="16">
        <v>0</v>
      </c>
      <c r="J25" s="15">
        <f>B25+C25+D25+E25+F25+G25+H25+I25+1</f>
        <v>87321960.253641158</v>
      </c>
    </row>
    <row r="26" spans="1:11" ht="19.5" customHeight="1" x14ac:dyDescent="0.6">
      <c r="A26" s="19">
        <v>2013</v>
      </c>
      <c r="B26" s="15">
        <f>('[2]قيمة دفترية زراعة جاري'!B26+'[2]قيمة دفترية تعدين ومقالع جاري'!B26+'[2]قيمة دفترية تحويليةعام'!B26+'[2]تكوين كهرباء عام جاري'!B26+'[2]دفترية بناء عام جاري'!B26+'[2]دفترية نقل عام جاري'!B26+'[2]دفترية تجارة عام جاري'!B26+'[2]دفترية بنوك عام جاري'!B26+'[2]دفترية تنمية اجتماعية جاري'!B26)/1000</f>
        <v>5002189.8143258002</v>
      </c>
      <c r="C26" s="15">
        <f>('[2]قيمة دفترية زراعة جاري'!C26+'[2]قيمة دفترية تعدين ومقالع جاري'!C26+'[2]قيمة دفترية تحويليةعام'!C26+'[2]تكوين كهرباء عام جاري'!C26+'[2]دفترية بناء عام جاري'!C26+'[2]دفترية نقل عام جاري'!C26+'[2]دفترية تجارة عام جاري'!C26+'[2]دفترية بنوك عام جاري'!C26+'[2]دفترية تنمية اجتماعية جاري'!C26)/1000</f>
        <v>30790888.09894</v>
      </c>
      <c r="D26" s="15">
        <f>('[2]قيمة دفترية زراعة جاري'!D26+'[2]قيمة دفترية تعدين ومقالع جاري'!D26+'[2]قيمة دفترية تحويليةعام'!D26+'[2]تكوين كهرباء عام جاري'!D26+'[2]دفترية بناء عام جاري'!D26+'[2]دفترية نقل عام جاري'!D26+'[2]دفترية تجارة عام جاري'!D26+'[2]دفترية بنوك عام جاري'!D26+'[2]دفترية تنمية اجتماعية جاري'!D26)/1000</f>
        <v>48777344.239259996</v>
      </c>
      <c r="E26" s="15">
        <f>('[2]قيمة دفترية زراعة جاري'!E26+'[2]قيمة دفترية تعدين ومقالع جاري'!E26+'[2]قيمة دفترية تحويليةعام'!E26+'[2]تكوين كهرباء عام جاري'!E26+'[2]دفترية بناء عام جاري'!E26+'[2]دفترية نقل عام جاري'!E26+'[2]دفترية تجارة عام جاري'!E26+'[2]دفترية بنوك عام جاري'!E26+'[2]دفترية تنمية اجتماعية جاري'!E26)/1000</f>
        <v>5231128.2388000004</v>
      </c>
      <c r="F26" s="15">
        <f>('[2]قيمة دفترية زراعة جاري'!F26+'[2]قيمة دفترية تعدين ومقالع جاري'!F26+'[2]قيمة دفترية تحويليةعام'!F26+'[2]تكوين كهرباء عام جاري'!F26+'[2]دفترية بناء عام جاري'!F26+'[2]دفترية نقل عام جاري'!F26+'[2]دفترية تجارة عام جاري'!F26+'[2]دفترية بنوك عام جاري'!F26+'[2]دفترية تنمية اجتماعية جاري'!F26)/1000</f>
        <v>22726514.509</v>
      </c>
      <c r="G26" s="15">
        <f>('[2]قيمة دفترية زراعة جاري'!G26+'[2]قيمة دفترية تعدين ومقالع جاري'!G26+'[2]قيمة دفترية تحويليةعام'!G26+'[2]تكوين كهرباء عام جاري'!G26+'[2]دفترية بناء عام جاري'!G26+'[2]دفترية نقل عام جاري'!G26+'[2]دفترية تجارة عام جاري'!G26+'[2]دفترية بنوك عام جاري'!G26+'[2]دفترية تنمية اجتماعية جاري'!G26)/1000</f>
        <v>1330311.9979000001</v>
      </c>
      <c r="H26" s="16">
        <v>0</v>
      </c>
      <c r="I26" s="16">
        <v>0</v>
      </c>
      <c r="J26" s="15">
        <f t="shared" si="0"/>
        <v>113858376.8982258</v>
      </c>
    </row>
    <row r="27" spans="1:11" ht="19.5" customHeight="1" x14ac:dyDescent="0.6">
      <c r="A27" s="19">
        <v>2014</v>
      </c>
      <c r="B27" s="15">
        <f>('[2]قيمة دفترية زراعة جاري'!B27+'[2]قيمة دفترية تعدين ومقالع جاري'!B27+'[2]قيمة دفترية تحويليةعام'!B27+'[2]تكوين كهرباء عام جاري'!B27+'[2]دفترية بناء عام جاري'!B27+'[2]دفترية نقل عام جاري'!B27+'[2]دفترية تجارة عام جاري'!B27+'[2]دفترية بنوك عام جاري'!B27+'[2]دفترية تنمية اجتماعية جاري'!B27)/1000</f>
        <v>5093895.4923704406</v>
      </c>
      <c r="C27" s="15">
        <f>('[2]قيمة دفترية زراعة جاري'!C27+'[2]قيمة دفترية تعدين ومقالع جاري'!C27+'[2]قيمة دفترية تحويليةعام'!C27+'[2]تكوين كهرباء عام جاري'!C27+'[2]دفترية بناء عام جاري'!C27+'[2]دفترية نقل عام جاري'!C27+'[2]دفترية تجارة عام جاري'!C27+'[2]دفترية بنوك عام جاري'!C27+'[2]دفترية تنمية اجتماعية جاري'!C27)/1000</f>
        <v>49094816.910559997</v>
      </c>
      <c r="D27" s="15">
        <f>('[2]قيمة دفترية زراعة جاري'!D27+'[2]قيمة دفترية تعدين ومقالع جاري'!D27+'[2]قيمة دفترية تحويليةعام'!D27+'[2]تكوين كهرباء عام جاري'!D27+'[2]دفترية بناء عام جاري'!D27+'[2]دفترية نقل عام جاري'!D27+'[2]دفترية تجارة عام جاري'!D27+'[2]دفترية بنوك عام جاري'!D27+'[2]دفترية تنمية اجتماعية جاري'!D27)/1000</f>
        <v>54716804.369720004</v>
      </c>
      <c r="E27" s="15">
        <f>('[2]قيمة دفترية زراعة جاري'!E27+'[2]قيمة دفترية تعدين ومقالع جاري'!E27+'[2]قيمة دفترية تحويليةعام'!E27+'[2]تكوين كهرباء عام جاري'!E27+'[2]دفترية بناء عام جاري'!E27+'[2]دفترية نقل عام جاري'!E27+'[2]دفترية تجارة عام جاري'!E27+'[2]دفترية بنوك عام جاري'!E27+'[2]دفترية تنمية اجتماعية جاري'!E27)/1000</f>
        <v>5783744.2026000004</v>
      </c>
      <c r="F27" s="15">
        <f>('[2]قيمة دفترية زراعة جاري'!F27+'[2]قيمة دفترية تعدين ومقالع جاري'!F27+'[2]قيمة دفترية تحويليةعام'!F27+'[2]تكوين كهرباء عام جاري'!F27+'[2]دفترية بناء عام جاري'!F27+'[2]دفترية نقل عام جاري'!F27+'[2]دفترية تجارة عام جاري'!F27+'[2]دفترية بنوك عام جاري'!F27+'[2]دفترية تنمية اجتماعية جاري'!F27)/1000</f>
        <v>17920957.931300003</v>
      </c>
      <c r="G27" s="15">
        <f>('[2]قيمة دفترية زراعة جاري'!G27+'[2]قيمة دفترية تعدين ومقالع جاري'!G27+'[2]قيمة دفترية تحويليةعام'!G27+'[2]تكوين كهرباء عام جاري'!G27+'[2]دفترية بناء عام جاري'!G27+'[2]دفترية نقل عام جاري'!G27+'[2]دفترية تجارة عام جاري'!G27+'[2]دفترية بنوك عام جاري'!G27+'[2]دفترية تنمية اجتماعية جاري'!G27)/1000</f>
        <v>3745249.9605</v>
      </c>
      <c r="H27" s="16">
        <v>0</v>
      </c>
      <c r="I27" s="16">
        <v>0</v>
      </c>
      <c r="J27" s="15">
        <f>B27+C27+D27+E27+F27+G27+H27+I27+2</f>
        <v>136355470.86705044</v>
      </c>
    </row>
    <row r="28" spans="1:11" ht="19.5" customHeight="1" x14ac:dyDescent="0.6">
      <c r="A28" s="19">
        <v>2015</v>
      </c>
      <c r="B28" s="15">
        <f>('[2]قيمة دفترية زراعة جاري'!B28+'[2]قيمة دفترية تعدين ومقالع جاري'!B28+'[2]قيمة دفترية تحويليةعام'!B28+'[2]تكوين كهرباء عام جاري'!B28+'[2]دفترية بناء عام جاري'!B28+'[2]دفترية نقل عام جاري'!B28+'[2]دفترية تجارة عام جاري'!B28+'[2]دفترية بنوك عام جاري'!B28+'[2]دفترية تنمية اجتماعية جاري'!B28)/1000</f>
        <v>5043711.6458550803</v>
      </c>
      <c r="C28" s="15">
        <f>('[2]قيمة دفترية زراعة جاري'!C28+'[2]قيمة دفترية تعدين ومقالع جاري'!C28+'[2]قيمة دفترية تحويليةعام'!C28+'[2]تكوين كهرباء عام جاري'!C28+'[2]دفترية بناء عام جاري'!C28+'[2]دفترية نقل عام جاري'!C28+'[2]دفترية تجارة عام جاري'!C28+'[2]دفترية بنوك عام جاري'!C28+'[2]دفترية تنمية اجتماعية جاري'!C28)/1000</f>
        <v>50536961.255900003</v>
      </c>
      <c r="D28" s="15">
        <f>('[2]قيمة دفترية زراعة جاري'!D28+'[2]قيمة دفترية تعدين ومقالع جاري'!D28+'[2]قيمة دفترية تحويليةعام'!D28+'[2]تكوين كهرباء عام جاري'!D28+'[2]دفترية بناء عام جاري'!D28+'[2]دفترية نقل عام جاري'!D28+'[2]دفترية تجارة عام جاري'!D28+'[2]دفترية بنوك عام جاري'!D28+'[2]دفترية تنمية اجتماعية جاري'!D28)/1000</f>
        <v>54744892.296860002</v>
      </c>
      <c r="E28" s="15">
        <f>('[2]قيمة دفترية زراعة جاري'!E28+'[2]قيمة دفترية تعدين ومقالع جاري'!E28+'[2]قيمة دفترية تحويليةعام'!E28+'[2]تكوين كهرباء عام جاري'!E28+'[2]دفترية بناء عام جاري'!E28+'[2]دفترية نقل عام جاري'!E28+'[2]دفترية تجارة عام جاري'!E28+'[2]دفترية بنوك عام جاري'!E28+'[2]دفترية تنمية اجتماعية جاري'!E28)/1000</f>
        <v>6698362.5219000001</v>
      </c>
      <c r="F28" s="15">
        <f>('[2]قيمة دفترية زراعة جاري'!F28+'[2]قيمة دفترية تعدين ومقالع جاري'!F28+'[2]قيمة دفترية تحويليةعام'!F28+'[2]تكوين كهرباء عام جاري'!F28+'[2]دفترية بناء عام جاري'!F28+'[2]دفترية نقل عام جاري'!F28+'[2]دفترية تجارة عام جاري'!F28+'[2]دفترية بنوك عام جاري'!F28+'[2]دفترية تنمية اجتماعية جاري'!F28)/1000</f>
        <v>32366530.555999998</v>
      </c>
      <c r="G28" s="15">
        <f>('[2]قيمة دفترية زراعة جاري'!G28+'[2]قيمة دفترية تعدين ومقالع جاري'!G28+'[2]قيمة دفترية تحويليةعام'!G28+'[2]تكوين كهرباء عام جاري'!G28+'[2]دفترية بناء عام جاري'!G28+'[2]دفترية نقل عام جاري'!G28+'[2]دفترية تجارة عام جاري'!G28+'[2]دفترية بنوك عام جاري'!G28+'[2]دفترية تنمية اجتماعية جاري'!G28)/1000</f>
        <v>5287397.3106000004</v>
      </c>
      <c r="H28" s="16">
        <v>0</v>
      </c>
      <c r="I28" s="16">
        <v>0</v>
      </c>
      <c r="J28" s="15">
        <f>B28+C28+D28+E28+F28+G28+H28+I28+1</f>
        <v>154677856.58711508</v>
      </c>
    </row>
    <row r="29" spans="1:11" ht="19.5" customHeight="1" x14ac:dyDescent="0.6">
      <c r="A29" s="19">
        <v>2016</v>
      </c>
      <c r="B29" s="15">
        <f>('[2]قيمة دفترية زراعة جاري'!B29+'[2]قيمة دفترية تعدين ومقالع جاري'!B29+'[2]قيمة دفترية تحويليةعام'!B29+'[2]تكوين كهرباء عام جاري'!B29+'[2]دفترية بناء عام جاري'!B29+'[2]دفترية نقل عام جاري'!B29+'[2]دفترية تجارة عام جاري'!B29+'[2]دفترية بنوك عام جاري'!B29+'[2]دفترية تنمية اجتماعية جاري'!B29)/1000</f>
        <v>4964727.4959909199</v>
      </c>
      <c r="C29" s="15">
        <f>('[2]قيمة دفترية زراعة جاري'!C29+'[2]قيمة دفترية تعدين ومقالع جاري'!C29+'[2]قيمة دفترية تحويليةعام'!C29+'[2]تكوين كهرباء عام جاري'!C29+'[2]دفترية بناء عام جاري'!C29+'[2]دفترية نقل عام جاري'!C29+'[2]دفترية تجارة عام جاري'!C29+'[2]دفترية بنوك عام جاري'!C29+'[2]دفترية تنمية اجتماعية جاري'!C29)/1000</f>
        <v>49459571.874919996</v>
      </c>
      <c r="D29" s="15">
        <f>('[2]قيمة دفترية زراعة جاري'!D29+'[2]قيمة دفترية تعدين ومقالع جاري'!D29+'[2]قيمة دفترية تحويليةعام'!D29+'[2]تكوين كهرباء عام جاري'!D29+'[2]دفترية بناء عام جاري'!D29+'[2]دفترية نقل عام جاري'!D29+'[2]دفترية تجارة عام جاري'!D29+'[2]دفترية بنوك عام جاري'!D29+'[2]دفترية تنمية اجتماعية جاري'!D29)/1000</f>
        <v>57570109.78864</v>
      </c>
      <c r="E29" s="15">
        <f>('[2]قيمة دفترية زراعة جاري'!E29+'[2]قيمة دفترية تعدين ومقالع جاري'!E29+'[2]قيمة دفترية تحويليةعام'!E29+'[2]تكوين كهرباء عام جاري'!E29+'[2]دفترية بناء عام جاري'!E29+'[2]دفترية نقل عام جاري'!E29+'[2]دفترية تجارة عام جاري'!E29+'[2]دفترية بنوك عام جاري'!E29+'[2]دفترية تنمية اجتماعية جاري'!E29)/1000</f>
        <v>6080171.0241</v>
      </c>
      <c r="F29" s="15">
        <f>('[2]قيمة دفترية زراعة جاري'!F29+'[2]قيمة دفترية تعدين ومقالع جاري'!F29+'[2]قيمة دفترية تحويليةعام'!F29+'[2]تكوين كهرباء عام جاري'!F29+'[2]دفترية بناء عام جاري'!F29+'[2]دفترية نقل عام جاري'!F29+'[2]دفترية تجارة عام جاري'!F29+'[2]دفترية بنوك عام جاري'!F29+'[2]دفترية تنمية اجتماعية جاري'!F29)/1000</f>
        <v>35668213.934199996</v>
      </c>
      <c r="G29" s="15">
        <f>('[2]قيمة دفترية زراعة جاري'!G29+'[2]قيمة دفترية تعدين ومقالع جاري'!G29+'[2]قيمة دفترية تحويليةعام'!G29+'[2]تكوين كهرباء عام جاري'!G29+'[2]دفترية بناء عام جاري'!G29+'[2]دفترية نقل عام جاري'!G29+'[2]دفترية تجارة عام جاري'!G29+'[2]دفترية بنوك عام جاري'!G29+'[2]دفترية تنمية اجتماعية جاري'!G29)/1000</f>
        <v>4717286.8047000002</v>
      </c>
      <c r="H29" s="15">
        <f>('[2]قيمة دفترية زراعة جاري'!H29+'[2]قيمة دفترية تعدين ومقالع جاري'!H29+'[2]قيمة دفترية تحويليةعام'!H29+'[2]تكوين كهرباء عام جاري'!H29+'[2]دفترية بناء عام جاري'!H29+'[2]دفترية نقل عام جاري'!H29+'[2]دفترية تجارة عام جاري'!H29+'[2]دفترية بنوك عام جاري'!H29+'[2]دفترية تنمية اجتماعية جاري'!H29)/1000</f>
        <v>38578.904000000002</v>
      </c>
      <c r="I29" s="15">
        <f>('[2]قيمة دفترية زراعة جاري'!I29+'[2]قيمة دفترية تعدين ومقالع جاري'!I29+'[2]قيمة دفترية تحويليةعام'!I29+'[2]تكوين كهرباء عام جاري'!I29+'[2]دفترية بناء عام جاري'!I29+'[2]دفترية نقل عام جاري'!I29+'[2]دفترية تجارة عام جاري'!I29+'[2]دفترية بنوك عام جاري'!I29+'[2]دفترية تنمية اجتماعية جاري'!I29)/1000</f>
        <v>353146.30140000005</v>
      </c>
      <c r="J29" s="15">
        <f t="shared" si="0"/>
        <v>158851806.12795091</v>
      </c>
    </row>
    <row r="30" spans="1:11" ht="19.5" customHeight="1" x14ac:dyDescent="0.6">
      <c r="A30" s="19">
        <v>2017</v>
      </c>
      <c r="B30" s="15">
        <f>('[2]قيمة دفترية زراعة جاري'!B30+'[2]قيمة دفترية تعدين ومقالع جاري'!B30+'[2]قيمة دفترية تحويليةعام'!B30+'[2]تكوين كهرباء عام جاري'!B30+'[2]دفترية بناء عام جاري'!B30+'[2]دفترية نقل عام جاري'!B30+'[2]دفترية تجارة عام جاري'!B30+'[2]دفترية بنوك عام جاري'!B30+'[2]دفترية تنمية اجتماعية جاري'!B30)/1000</f>
        <v>4827450.3164866408</v>
      </c>
      <c r="C30" s="15">
        <f>('[2]قيمة دفترية زراعة جاري'!C30+'[2]قيمة دفترية تعدين ومقالع جاري'!C30+'[2]قيمة دفترية تحويليةعام'!C30+'[2]تكوين كهرباء عام جاري'!C30+'[2]دفترية بناء عام جاري'!C30+'[2]دفترية نقل عام جاري'!C30+'[2]دفترية تجارة عام جاري'!C30+'[2]دفترية بنوك عام جاري'!C30+'[2]دفترية تنمية اجتماعية جاري'!C30)/1000</f>
        <v>47845578.33202</v>
      </c>
      <c r="D30" s="15">
        <f>('[2]قيمة دفترية زراعة جاري'!D30+'[2]قيمة دفترية تعدين ومقالع جاري'!D30+'[2]قيمة دفترية تحويليةعام'!D30+'[2]تكوين كهرباء عام جاري'!D30+'[2]دفترية بناء عام جاري'!D30+'[2]دفترية نقل عام جاري'!D30+'[2]دفترية تجارة عام جاري'!D30+'[2]دفترية بنوك عام جاري'!D30+'[2]دفترية تنمية اجتماعية جاري'!D30)/1000</f>
        <v>61533280.522179998</v>
      </c>
      <c r="E30" s="15">
        <f>('[2]قيمة دفترية زراعة جاري'!E30+'[2]قيمة دفترية تعدين ومقالع جاري'!E30+'[2]قيمة دفترية تحويليةعام'!E30+'[2]تكوين كهرباء عام جاري'!E30+'[2]دفترية بناء عام جاري'!E30+'[2]دفترية نقل عام جاري'!E30+'[2]دفترية تجارة عام جاري'!E30+'[2]دفترية بنوك عام جاري'!E30+'[2]دفترية تنمية اجتماعية جاري'!E30)/1000</f>
        <v>5278224.6752999993</v>
      </c>
      <c r="F30" s="15">
        <f>('[2]قيمة دفترية زراعة جاري'!F30+'[2]قيمة دفترية تعدين ومقالع جاري'!F30+'[2]قيمة دفترية تحويليةعام'!F30+'[2]تكوين كهرباء عام جاري'!F30+'[2]دفترية بناء عام جاري'!F30+'[2]دفترية نقل عام جاري'!F30+'[2]دفترية تجارة عام جاري'!F30+'[2]دفترية بنوك عام جاري'!F30+'[2]دفترية تنمية اجتماعية جاري'!F30)/1000</f>
        <v>37432901.228399999</v>
      </c>
      <c r="G30" s="15">
        <f>('[2]قيمة دفترية زراعة جاري'!G30+'[2]قيمة دفترية تعدين ومقالع جاري'!G30+'[2]قيمة دفترية تحويليةعام'!G30+'[2]تكوين كهرباء عام جاري'!G30+'[2]دفترية بناء عام جاري'!G30+'[2]دفترية نقل عام جاري'!G30+'[2]دفترية تجارة عام جاري'!G30+'[2]دفترية بنوك عام جاري'!G30+'[2]دفترية تنمية اجتماعية جاري'!G30)/1000</f>
        <v>4121836.2608000003</v>
      </c>
      <c r="H30" s="15">
        <f>('[2]قيمة دفترية زراعة جاري'!H30+'[2]قيمة دفترية تعدين ومقالع جاري'!H30+'[2]قيمة دفترية تحويليةعام'!H30+'[2]تكوين كهرباء عام جاري'!H30+'[2]دفترية بناء عام جاري'!H30+'[2]دفترية نقل عام جاري'!H30+'[2]دفترية تجارة عام جاري'!H30+'[2]دفترية بنوك عام جاري'!H30+'[2]دفترية تنمية اجتماعية جاري'!H30)/1000</f>
        <v>31331.386799999997</v>
      </c>
      <c r="I30" s="15">
        <f>('[2]قيمة دفترية زراعة جاري'!I30+'[2]قيمة دفترية تعدين ومقالع جاري'!I30+'[2]قيمة دفترية تحويليةعام'!I30+'[2]تكوين كهرباء عام جاري'!I30+'[2]دفترية بناء عام جاري'!I30+'[2]دفترية نقل عام جاري'!I30+'[2]دفترية تجارة عام جاري'!I30+'[2]دفترية بنوك عام جاري'!I30+'[2]دفترية تنمية اجتماعية جاري'!I30)/1000</f>
        <v>253201.709</v>
      </c>
      <c r="J30" s="15">
        <f t="shared" si="0"/>
        <v>161323804.43098661</v>
      </c>
    </row>
    <row r="31" spans="1:11" ht="19.5" customHeight="1" x14ac:dyDescent="0.6">
      <c r="A31" s="19">
        <v>2018</v>
      </c>
      <c r="B31" s="15">
        <f>('[2]قيمة دفترية زراعة جاري'!B31+'[2]قيمة دفترية تعدين ومقالع جاري'!B31+'[2]قيمة دفترية تحويليةعام'!B31+'[2]تكوين كهرباء عام جاري'!B31+'[2]دفترية بناء عام جاري'!B31+'[2]دفترية نقل عام جاري'!B31+'[2]دفترية تجارة عام جاري'!B31+'[2]دفترية بنوك عام جاري'!B31+'[2]دفترية تنمية اجتماعية جاري'!B31)/1000</f>
        <v>4661527.9358943598</v>
      </c>
      <c r="C31" s="15">
        <f>('[2]قيمة دفترية زراعة جاري'!C31+'[2]قيمة دفترية تعدين ومقالع جاري'!C31+'[2]قيمة دفترية تحويليةعام'!C31+'[2]تكوين كهرباء عام جاري'!C31+'[2]دفترية بناء عام جاري'!C31+'[2]دفترية نقل عام جاري'!C31+'[2]دفترية تجارة عام جاري'!C31+'[2]دفترية بنوك عام جاري'!C31+'[2]دفترية تنمية اجتماعية جاري'!C31)/1000</f>
        <v>48178230.161040001</v>
      </c>
      <c r="D31" s="15">
        <f>('[2]قيمة دفترية زراعة جاري'!D31+'[2]قيمة دفترية تعدين ومقالع جاري'!D31+'[2]قيمة دفترية تحويليةعام'!D31+'[2]تكوين كهرباء عام جاري'!D31+'[2]دفترية بناء عام جاري'!D31+'[2]دفترية نقل عام جاري'!D31+'[2]دفترية تجارة عام جاري'!D31+'[2]دفترية بنوك عام جاري'!D31+'[2]دفترية تنمية اجتماعية جاري'!D31)/1000</f>
        <v>64711650.455959998</v>
      </c>
      <c r="E31" s="15">
        <f>('[2]قيمة دفترية زراعة جاري'!E31+'[2]قيمة دفترية تعدين ومقالع جاري'!E31+'[2]قيمة دفترية تحويليةعام'!E31+'[2]تكوين كهرباء عام جاري'!E31+'[2]دفترية بناء عام جاري'!E31+'[2]دفترية نقل عام جاري'!E31+'[2]دفترية تجارة عام جاري'!E31+'[2]دفترية بنوك عام جاري'!E31+'[2]دفترية تنمية اجتماعية جاري'!E31)/1000</f>
        <v>4827638.9372999994</v>
      </c>
      <c r="F31" s="15">
        <f>('[2]قيمة دفترية زراعة جاري'!F31+'[2]قيمة دفترية تعدين ومقالع جاري'!F31+'[2]قيمة دفترية تحويليةعام'!F31+'[2]تكوين كهرباء عام جاري'!F31+'[2]دفترية بناء عام جاري'!F31+'[2]دفترية نقل عام جاري'!F31+'[2]دفترية تجارة عام جاري'!F31+'[2]دفترية بنوك عام جاري'!F31+'[2]دفترية تنمية اجتماعية جاري'!F31)/1000</f>
        <v>42787950.410399996</v>
      </c>
      <c r="G31" s="15">
        <f>('[2]قيمة دفترية زراعة جاري'!G31+'[2]قيمة دفترية تعدين ومقالع جاري'!G31+'[2]قيمة دفترية تحويليةعام'!G31+'[2]تكوين كهرباء عام جاري'!G31+'[2]دفترية بناء عام جاري'!G31+'[2]دفترية نقل عام جاري'!G31+'[2]دفترية تجارة عام جاري'!G31+'[2]دفترية بنوك عام جاري'!G31+'[2]دفترية تنمية اجتماعية جاري'!G31)/1000</f>
        <v>3445494.9973000004</v>
      </c>
      <c r="H31" s="15">
        <f>('[2]قيمة دفترية زراعة جاري'!H31+'[2]قيمة دفترية تعدين ومقالع جاري'!H31+'[2]قيمة دفترية تحويليةعام'!H31+'[2]تكوين كهرباء عام جاري'!H31+'[2]دفترية بناء عام جاري'!H31+'[2]دفترية نقل عام جاري'!H31+'[2]دفترية تجارة عام جاري'!H31+'[2]دفترية بنوك عام جاري'!H31+'[2]دفترية تنمية اجتماعية جاري'!H31)/1000</f>
        <v>112434.6808</v>
      </c>
      <c r="I31" s="15">
        <f>('[2]قيمة دفترية زراعة جاري'!I31+'[2]قيمة دفترية تعدين ومقالع جاري'!I31+'[2]قيمة دفترية تحويليةعام'!I31+'[2]تكوين كهرباء عام جاري'!I31+'[2]دفترية بناء عام جاري'!I31+'[2]دفترية نقل عام جاري'!I31+'[2]دفترية تجارة عام جاري'!I31+'[2]دفترية بنوك عام جاري'!I31+'[2]دفترية تنمية اجتماعية جاري'!I31)/1000</f>
        <v>168288.44159999996</v>
      </c>
      <c r="J31" s="15">
        <f t="shared" si="0"/>
        <v>168893216.02029434</v>
      </c>
    </row>
    <row r="32" spans="1:11" ht="19.5" customHeight="1" x14ac:dyDescent="0.6">
      <c r="A32" s="19">
        <v>2019</v>
      </c>
      <c r="B32" s="15">
        <f>('[2]قيمة دفترية زراعة جاري'!B32+'[2]قيمة دفترية تعدين ومقالع جاري'!B32+'[2]قيمة دفترية تحويليةعام'!B32+'[2]تكوين كهرباء عام جاري'!B32+'[2]دفترية بناء عام جاري'!B32+'[2]دفترية نقل عام جاري'!B32+'[2]دفترية تجارة عام جاري'!B32+'[2]دفترية بنوك عام جاري'!B32+'[2]دفترية تنمية اجتماعية جاري'!B32)/1000</f>
        <v>4676545.7424860792</v>
      </c>
      <c r="C32" s="15">
        <f>('[2]قيمة دفترية زراعة جاري'!C32+'[2]قيمة دفترية تعدين ومقالع جاري'!C32+'[2]قيمة دفترية تحويليةعام'!C32+'[2]تكوين كهرباء عام جاري'!C32+'[2]دفترية بناء عام جاري'!C32+'[2]دفترية نقل عام جاري'!C32+'[2]دفترية تجارة عام جاري'!C32+'[2]دفترية بنوك عام جاري'!C32+'[2]دفترية تنمية اجتماعية جاري'!C32)/1000</f>
        <v>49612404.551983997</v>
      </c>
      <c r="D32" s="15">
        <f>('[2]قيمة دفترية زراعة جاري'!D32+'[2]قيمة دفترية تعدين ومقالع جاري'!D32+'[2]قيمة دفترية تحويليةعام'!D32+'[2]تكوين كهرباء عام جاري'!D32+'[2]دفترية بناء عام جاري'!D32+'[2]دفترية نقل عام جاري'!D32+'[2]دفترية تجارة عام جاري'!D32+'[2]دفترية بنوك عام جاري'!D32+'[2]دفترية تنمية اجتماعية جاري'!D32)/1000</f>
        <v>78107127.624771982</v>
      </c>
      <c r="E32" s="15">
        <f>('[2]قيمة دفترية زراعة جاري'!E32+'[2]قيمة دفترية تعدين ومقالع جاري'!E32+'[2]قيمة دفترية تحويليةعام'!E32+'[2]تكوين كهرباء عام جاري'!E32+'[2]دفترية بناء عام جاري'!E32+'[2]دفترية نقل عام جاري'!E32+'[2]دفترية تجارة عام جاري'!E32+'[2]دفترية بنوك عام جاري'!E32+'[2]دفترية تنمية اجتماعية جاري'!E32)/1000</f>
        <v>6198626.8464099998</v>
      </c>
      <c r="F32" s="15">
        <f>('[2]قيمة دفترية زراعة جاري'!F32+'[2]قيمة دفترية تعدين ومقالع جاري'!F32+'[2]قيمة دفترية تحويليةعام'!F32+'[2]تكوين كهرباء عام جاري'!F32+'[2]دفترية بناء عام جاري'!F32+'[2]دفترية نقل عام جاري'!F32+'[2]دفترية تجارة عام جاري'!F32+'[2]دفترية بنوك عام جاري'!F32+'[2]دفترية تنمية اجتماعية جاري'!F32)/1000</f>
        <v>49448869.073450014</v>
      </c>
      <c r="G32" s="15">
        <f>('[2]قيمة دفترية زراعة جاري'!G32+'[2]قيمة دفترية تعدين ومقالع جاري'!G32+'[2]قيمة دفترية تحويليةعام'!G32+'[2]تكوين كهرباء عام جاري'!G32+'[2]دفترية بناء عام جاري'!G32+'[2]دفترية نقل عام جاري'!G32+'[2]دفترية تجارة عام جاري'!G32+'[2]دفترية بنوك عام جاري'!G32+'[2]دفترية تنمية اجتماعية جاري'!G32)/1000</f>
        <v>3661172.3089899998</v>
      </c>
      <c r="H32" s="15">
        <f>('[2]قيمة دفترية زراعة جاري'!H32+'[2]قيمة دفترية تعدين ومقالع جاري'!H32+'[2]قيمة دفترية تحويليةعام'!H32+'[2]تكوين كهرباء عام جاري'!H32+'[2]دفترية بناء عام جاري'!H32+'[2]دفترية نقل عام جاري'!H32+'[2]دفترية تجارة عام جاري'!H32+'[2]دفترية بنوك عام جاري'!H32+'[2]دفترية تنمية اجتماعية جاري'!H32)/1000</f>
        <v>138354.33779999998</v>
      </c>
      <c r="I32" s="15">
        <f>('[2]قيمة دفترية زراعة جاري'!I32+'[2]قيمة دفترية تعدين ومقالع جاري'!I32+'[2]قيمة دفترية تحويليةعام'!I32+'[2]تكوين كهرباء عام جاري'!I32+'[2]دفترية بناء عام جاري'!I32+'[2]دفترية نقل عام جاري'!I32+'[2]دفترية تجارة عام جاري'!I32+'[2]دفترية بنوك عام جاري'!I32+'[2]دفترية تنمية اجتماعية جاري'!I32)/1000</f>
        <v>536282.73979999986</v>
      </c>
      <c r="J32" s="15">
        <f t="shared" si="0"/>
        <v>192379383.22569209</v>
      </c>
    </row>
    <row r="33" spans="1:10" ht="19.5" customHeight="1" x14ac:dyDescent="0.6">
      <c r="A33" s="19">
        <v>2020</v>
      </c>
      <c r="B33" s="15">
        <f>('[2]قيمة دفترية زراعة جاري'!B33+'[2]قيمة دفترية تعدين ومقالع جاري'!B33+'[2]قيمة دفترية تحويليةعام'!B33+'[2]دفترية كهرباء عام جاري'!B33+'[2]دفترية بناء عام جاري'!B33+'[2]دفترية نقل عام جاري'!B33+'[2]دفترية تجارة عام جاري'!B33+'[2]دفترية بنوك عام جاري'!B33+'[2]دفترية تنمية اجتماعية جاري'!B33)/1000</f>
        <v>4599911.3611048395</v>
      </c>
      <c r="C33" s="15">
        <f>('[2]قيمة دفترية زراعة جاري'!C33+'[2]قيمة دفترية تعدين ومقالع جاري'!C33+'[2]قيمة دفترية تحويليةعام'!C33+'[2]دفترية كهرباء عام جاري'!C33+'[2]دفترية بناء عام جاري'!C33+'[2]دفترية نقل عام جاري'!C33+'[2]دفترية تجارة عام جاري'!C33+'[2]دفترية بنوك عام جاري'!C33+'[2]دفترية تنمية اجتماعية جاري'!C33)/1000</f>
        <v>50273535.671527997</v>
      </c>
      <c r="D33" s="15">
        <f>('[2]قيمة دفترية زراعة جاري'!D33+'[2]قيمة دفترية تعدين ومقالع جاري'!D33+'[2]قيمة دفترية تحويليةعام'!D33+'[2]دفترية كهرباء عام جاري'!D33+'[2]دفترية بناء عام جاري'!D33+'[2]دفترية نقل عام جاري'!D33+'[2]دفترية تجارة عام جاري'!D33+'[2]دفترية بنوك عام جاري'!D33+'[2]دفترية تنمية اجتماعية جاري'!D33)/1000</f>
        <v>83434411.135992005</v>
      </c>
      <c r="E33" s="15">
        <f>('[2]قيمة دفترية زراعة جاري'!E33+'[2]قيمة دفترية تعدين ومقالع جاري'!E33+'[2]قيمة دفترية تحويليةعام'!E33+'[2]دفترية كهرباء عام جاري'!E33+'[2]دفترية بناء عام جاري'!E33+'[2]دفترية نقل عام جاري'!E33+'[2]دفترية تجارة عام جاري'!E33+'[2]دفترية بنوك عام جاري'!E33+'[2]دفترية تنمية اجتماعية جاري'!E33)/1000</f>
        <v>4779748.7354199989</v>
      </c>
      <c r="F33" s="15">
        <f>('[2]قيمة دفترية زراعة جاري'!F33+'[2]قيمة دفترية تعدين ومقالع جاري'!F33+'[2]قيمة دفترية تحويليةعام'!F33+'[2]دفترية كهرباء عام جاري'!F33+'[2]دفترية بناء عام جاري'!F33+'[2]دفترية نقل عام جاري'!F33+'[2]دفترية تجارة عام جاري'!F33+'[2]دفترية بنوك عام جاري'!F33+'[2]دفترية تنمية اجتماعية جاري'!F33)/1000</f>
        <v>54255522.641400002</v>
      </c>
      <c r="G33" s="15">
        <f>('[2]قيمة دفترية زراعة جاري'!G33+'[2]قيمة دفترية تعدين ومقالع جاري'!G33+'[2]قيمة دفترية تحويليةعام'!G33+'[2]دفترية كهرباء عام جاري'!G33+'[2]دفترية بناء عام جاري'!G33+'[2]دفترية نقل عام جاري'!G33+'[2]دفترية تجارة عام جاري'!G33+'[2]دفترية بنوك عام جاري'!G33+'[2]دفترية تنمية اجتماعية جاري'!G33)/1000</f>
        <v>2769694.0895999996</v>
      </c>
      <c r="H33" s="15">
        <f>('[2]قيمة دفترية زراعة جاري'!H33+'[2]قيمة دفترية تعدين ومقالع جاري'!H33+'[2]قيمة دفترية تحويليةعام'!H33+'[2]دفترية كهرباء عام جاري'!H33+'[2]دفترية بناء عام جاري'!H33+'[2]دفترية نقل عام جاري'!H33+'[2]دفترية تجارة عام جاري'!H33+'[2]دفترية بنوك عام جاري'!H33+'[2]دفترية تنمية اجتماعية جاري'!H33)/1000</f>
        <v>138853.87839999999</v>
      </c>
      <c r="I33" s="15">
        <f>('[2]قيمة دفترية زراعة جاري'!I33+'[2]قيمة دفترية تعدين ومقالع جاري'!I33+'[2]قيمة دفترية تحويليةعام'!I33+'[2]دفترية كهرباء عام جاري'!I33+'[2]دفترية بناء عام جاري'!I33+'[2]دفترية نقل عام جاري'!I33+'[2]دفترية تجارة عام جاري'!I33+'[2]دفترية بنوك عام جاري'!I33+'[2]دفترية تنمية اجتماعية جاري'!I33)/1000</f>
        <v>268312.53947999998</v>
      </c>
      <c r="J33" s="15">
        <f>B33+C33+D33+E33+F33+G33+H33+I33</f>
        <v>200519990.05292484</v>
      </c>
    </row>
    <row r="34" spans="1:10" ht="19.5" customHeight="1" x14ac:dyDescent="0.6">
      <c r="A34" s="19">
        <v>2021</v>
      </c>
      <c r="B34" s="15">
        <f>('[2]قيمة دفترية زراعة جاري'!B34+'[2]قيمة دفترية تعدين ومقالع جاري'!B34+'[2]قيمة دفترية تحويليةعام'!B34+'[2]دفترية كهرباء عام جاري'!B34+'[2]دفترية بناء عام جاري'!B34+'[2]دفترية نقل عام جاري'!B34+'[2]دفترية تجارة عام جاري'!B34+'[2]دفترية بنوك عام جاري'!B34+'[2]دفترية تنمية اجتماعية جاري'!B34)/1000</f>
        <v>4362247.1047854796</v>
      </c>
      <c r="C34" s="15">
        <f>('[2]قيمة دفترية زراعة جاري'!C34+'[2]قيمة دفترية تعدين ومقالع جاري'!C34+'[2]قيمة دفترية تحويليةعام'!C34+'[2]دفترية كهرباء عام جاري'!C34+'[2]دفترية بناء عام جاري'!C34+'[2]دفترية نقل عام جاري'!C34+'[2]دفترية تجارة عام جاري'!C34+'[2]دفترية بنوك عام جاري'!C34+'[2]دفترية تنمية اجتماعية جاري'!C34)/1000</f>
        <v>51229771.791127987</v>
      </c>
      <c r="D34" s="15">
        <f>('[2]قيمة دفترية زراعة جاري'!D34+'[2]قيمة دفترية تعدين ومقالع جاري'!D34+'[2]قيمة دفترية تحويليةعام'!D34+'[2]دفترية كهرباء عام جاري'!D34+'[2]دفترية بناء عام جاري'!D34+'[2]دفترية نقل عام جاري'!D34+'[2]دفترية تجارة عام جاري'!D34+'[2]دفترية بنوك عام جاري'!D34+'[2]دفترية تنمية اجتماعية جاري'!D34)/1000</f>
        <v>83856422.715627998</v>
      </c>
      <c r="E34" s="15">
        <f>('[2]قيمة دفترية زراعة جاري'!E34+'[2]قيمة دفترية تعدين ومقالع جاري'!E34+'[2]قيمة دفترية تحويليةعام'!E34+'[2]دفترية كهرباء عام جاري'!E34+'[2]دفترية بناء عام جاري'!E34+'[2]دفترية نقل عام جاري'!E34+'[2]دفترية تجارة عام جاري'!E34+'[2]دفترية بنوك عام جاري'!E34+'[2]دفترية تنمية اجتماعية جاري'!E34)/1000</f>
        <v>4915383.4413019996</v>
      </c>
      <c r="F34" s="15">
        <f>('[2]قيمة دفترية زراعة جاري'!F34+'[2]قيمة دفترية تعدين ومقالع جاري'!F34+'[2]قيمة دفترية تحويليةعام'!F34+'[2]دفترية كهرباء عام جاري'!F34+'[2]دفترية بناء عام جاري'!F34+'[2]دفترية نقل عام جاري'!F34+'[2]دفترية تجارة عام جاري'!F34+'[2]دفترية بنوك عام جاري'!F34+'[2]دفترية تنمية اجتماعية جاري'!F34)/1000</f>
        <v>55483533.829073988</v>
      </c>
      <c r="G34" s="15">
        <f>('[2]قيمة دفترية زراعة جاري'!G34+'[2]قيمة دفترية تعدين ومقالع جاري'!G34+'[2]قيمة دفترية تحويليةعام'!G34+'[2]دفترية كهرباء عام جاري'!G34+'[2]دفترية بناء عام جاري'!G34+'[2]دفترية نقل عام جاري'!G34+'[2]دفترية تجارة عام جاري'!G34+'[2]دفترية بنوك عام جاري'!G34+'[2]دفترية تنمية اجتماعية جاري'!G34)/1000</f>
        <v>2928256.108124</v>
      </c>
      <c r="H34" s="15">
        <f>('[2]قيمة دفترية زراعة جاري'!H34+'[2]قيمة دفترية تعدين ومقالع جاري'!H34+'[2]قيمة دفترية تحويليةعام'!H34+'[2]دفترية كهرباء عام جاري'!H34+'[2]دفترية بناء عام جاري'!H34+'[2]دفترية نقل عام جاري'!H34+'[2]دفترية تجارة عام جاري'!H34+'[2]دفترية بنوك عام جاري'!H34+'[2]دفترية تنمية اجتماعية جاري'!H34)/1000</f>
        <v>359145.04288800003</v>
      </c>
      <c r="I34" s="15">
        <f>('[2]قيمة دفترية زراعة جاري'!I34+'[2]قيمة دفترية تعدين ومقالع جاري'!I34+'[2]قيمة دفترية تحويليةعام'!I34+'[2]دفترية كهرباء عام جاري'!I34+'[2]دفترية بناء عام جاري'!I34+'[2]دفترية نقل عام جاري'!I34+'[2]دفترية تجارة عام جاري'!I34+'[2]دفترية بنوك عام جاري'!I34+'[2]دفترية تنمية اجتماعية جاري'!I34)/1000</f>
        <v>3150595.6662999992</v>
      </c>
      <c r="J34" s="15">
        <f>B34+C34+D34+E34+F34+G34+H34+I34</f>
        <v>206285355.69922942</v>
      </c>
    </row>
  </sheetData>
  <mergeCells count="3">
    <mergeCell ref="A1:J1"/>
    <mergeCell ref="A2:B2"/>
    <mergeCell ref="I2:J2"/>
  </mergeCells>
  <printOptions horizontalCentered="1"/>
  <pageMargins left="0.62992125984251968" right="0.66929133858267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rightToLeft="1" tabSelected="1" zoomScale="115" zoomScaleNormal="115" workbookViewId="0">
      <selection activeCell="L20" sqref="L20"/>
    </sheetView>
  </sheetViews>
  <sheetFormatPr defaultColWidth="9" defaultRowHeight="18" customHeight="1" x14ac:dyDescent="0.6"/>
  <cols>
    <col min="1" max="1" width="8" style="1" customWidth="1"/>
    <col min="2" max="2" width="10.85546875" style="1" bestFit="1" customWidth="1"/>
    <col min="3" max="3" width="11.5703125" style="1" bestFit="1" customWidth="1"/>
    <col min="4" max="4" width="9.85546875" style="1" bestFit="1" customWidth="1"/>
    <col min="5" max="5" width="11.140625" style="1" customWidth="1"/>
    <col min="6" max="6" width="10.85546875" style="1" customWidth="1"/>
    <col min="7" max="7" width="10.5703125" style="1" customWidth="1"/>
    <col min="8" max="8" width="11.28515625" style="1" bestFit="1" customWidth="1"/>
    <col min="9" max="9" width="8.28515625" style="1" bestFit="1" customWidth="1"/>
    <col min="10" max="10" width="10.85546875" style="1" bestFit="1" customWidth="1"/>
    <col min="11" max="11" width="11.85546875" style="1" bestFit="1" customWidth="1"/>
    <col min="12" max="16384" width="9" style="1"/>
  </cols>
  <sheetData>
    <row r="1" spans="1:11" ht="18" customHeight="1" x14ac:dyDescent="0.6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s="4" customFormat="1" ht="18" customHeight="1" x14ac:dyDescent="0.65">
      <c r="A2" s="23"/>
      <c r="B2" s="23"/>
      <c r="C2" s="2"/>
      <c r="D2" s="3"/>
      <c r="E2" s="3"/>
      <c r="F2" s="3"/>
      <c r="G2" s="3"/>
      <c r="H2" s="3"/>
      <c r="I2" s="24" t="s">
        <v>1</v>
      </c>
      <c r="J2" s="24"/>
    </row>
    <row r="3" spans="1:11" s="4" customFormat="1" ht="18" customHeight="1" x14ac:dyDescent="0.6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1" s="7" customFormat="1" ht="18" customHeight="1" x14ac:dyDescent="0.65">
      <c r="A4" s="6"/>
      <c r="B4" s="6" t="s">
        <v>12</v>
      </c>
      <c r="C4" s="6" t="s">
        <v>12</v>
      </c>
      <c r="D4" s="6" t="s">
        <v>12</v>
      </c>
      <c r="E4" s="6" t="s">
        <v>13</v>
      </c>
      <c r="F4" s="6" t="s">
        <v>13</v>
      </c>
      <c r="G4" s="6" t="s">
        <v>13</v>
      </c>
      <c r="H4" s="6" t="s">
        <v>14</v>
      </c>
      <c r="I4" s="6" t="s">
        <v>14</v>
      </c>
      <c r="J4" s="6"/>
    </row>
    <row r="5" spans="1:11" s="10" customFormat="1" ht="18" hidden="1" customHeight="1" x14ac:dyDescent="0.25">
      <c r="A5" s="8">
        <v>1992</v>
      </c>
      <c r="B5" s="9">
        <f>('[1]زراعة خاص'!B5+'[1]تعدين ومقالع خاص'!B5+'[1]صناعة تحويلية خاص'!B5+'[1]كهرباء خاص'!B5+'[1]بناء وتشييد خاص'!B5+'[1]تجارة خاص'!B5+'[1]نقل خاص'!B5+'[1]بنوك خاص'!B5+'[1]ملكية دور السكن'!B5+'[1]الخدمات الشخصية'!B5)/1000</f>
        <v>0</v>
      </c>
      <c r="C5" s="9">
        <f>('[1]زراعة خاص'!C5+'[1]تعدين ومقالع خاص'!C5+'[1]صناعة تحويلية خاص'!C5+'[1]كهرباء خاص'!C5+'[1]بناء وتشييد خاص'!C5+'[1]تجارة خاص'!C5+'[1]نقل خاص'!C5+'[1]بنوك خاص'!C5+'[1]ملكية دور السكن'!C5+'[1]الخدمات الشخصية'!C5)/1000</f>
        <v>0</v>
      </c>
      <c r="D5" s="9">
        <f>('[1]زراعة خاص'!D5+'[1]تعدين ومقالع خاص'!D5+'[1]صناعة تحويلية خاص'!D5+'[1]كهرباء خاص'!D5+'[1]بناء وتشييد خاص'!D5+'[1]تجارة خاص'!D5+'[1]نقل خاص'!D5+'[1]بنوك خاص'!D5+'[1]ملكية دور السكن'!D5+'[1]الخدمات الشخصية'!D5)/1000</f>
        <v>0</v>
      </c>
      <c r="E5" s="9"/>
      <c r="F5" s="9"/>
      <c r="G5" s="9"/>
      <c r="H5" s="9"/>
      <c r="I5" s="9"/>
      <c r="J5" s="9">
        <f>B5+C5+D5+E5+F5+G5+H5+I5+1</f>
        <v>1</v>
      </c>
    </row>
    <row r="6" spans="1:11" s="10" customFormat="1" ht="18" hidden="1" customHeight="1" x14ac:dyDescent="0.25">
      <c r="A6" s="8">
        <v>1993</v>
      </c>
      <c r="B6" s="9">
        <f>('[1]زراعة خاص'!B6+'[1]تعدين ومقالع خاص'!B6+'[1]صناعة تحويلية خاص'!B6+'[1]كهرباء خاص'!B6+'[1]بناء وتشييد خاص'!B6+'[1]تجارة خاص'!B6+'[1]نقل خاص'!B6+'[1]بنوك خاص'!B6+'[1]ملكية دور السكن'!B6+'[1]الخدمات الشخصية'!B6)/1000</f>
        <v>0</v>
      </c>
      <c r="C6" s="9">
        <f>('[1]زراعة خاص'!C6+'[1]تعدين ومقالع خاص'!C6+'[1]صناعة تحويلية خاص'!C6+'[1]كهرباء خاص'!C6+'[1]بناء وتشييد خاص'!C6+'[1]تجارة خاص'!C6+'[1]نقل خاص'!C6+'[1]بنوك خاص'!C6+'[1]ملكية دور السكن'!C6+'[1]الخدمات الشخصية'!C6)/1000</f>
        <v>0</v>
      </c>
      <c r="D6" s="9">
        <f>('[1]زراعة خاص'!D6+'[1]تعدين ومقالع خاص'!D6+'[1]صناعة تحويلية خاص'!D6+'[1]كهرباء خاص'!D6+'[1]بناء وتشييد خاص'!D6+'[1]تجارة خاص'!D6+'[1]نقل خاص'!D6+'[1]بنوك خاص'!D6+'[1]ملكية دور السكن'!D6+'[1]الخدمات الشخصية'!D6)/1000</f>
        <v>0</v>
      </c>
      <c r="E6" s="9"/>
      <c r="F6" s="9"/>
      <c r="G6" s="9"/>
      <c r="H6" s="9"/>
      <c r="I6" s="9"/>
      <c r="J6" s="9">
        <f>B6+C6+D6+E6+F6+G6+H6+I6+1</f>
        <v>1</v>
      </c>
    </row>
    <row r="7" spans="1:11" s="10" customFormat="1" ht="18" hidden="1" customHeight="1" x14ac:dyDescent="0.25">
      <c r="A7" s="8">
        <v>1994</v>
      </c>
      <c r="B7" s="9"/>
      <c r="C7" s="9"/>
      <c r="D7" s="9"/>
      <c r="E7" s="9"/>
      <c r="F7" s="9"/>
      <c r="G7" s="9"/>
      <c r="H7" s="9"/>
      <c r="I7" s="9"/>
      <c r="J7" s="9"/>
    </row>
    <row r="8" spans="1:11" s="10" customFormat="1" ht="18" hidden="1" customHeight="1" x14ac:dyDescent="0.25">
      <c r="A8" s="11">
        <v>1995</v>
      </c>
      <c r="B8" s="9" t="s">
        <v>15</v>
      </c>
      <c r="C8" s="9" t="s">
        <v>15</v>
      </c>
      <c r="D8" s="9" t="s">
        <v>15</v>
      </c>
      <c r="E8" s="9"/>
      <c r="F8" s="9"/>
      <c r="G8" s="9"/>
      <c r="H8" s="9"/>
      <c r="I8" s="9"/>
      <c r="J8" s="9" t="s">
        <v>18</v>
      </c>
    </row>
    <row r="9" spans="1:11" s="10" customFormat="1" ht="18" hidden="1" customHeight="1" x14ac:dyDescent="0.25">
      <c r="A9" s="12">
        <v>1996</v>
      </c>
      <c r="B9" s="13">
        <f>('[2]قيمة دفترية زراعة خاص جاري'!B9+'[2]قيمة دفترية تعدين خاص جاري'!B9+'[2]قيمة دفترية تحويلية خاص'!B9+'[2]دفترية كهرباء خاص جاري'!B9+'[2]دفترية بناء خاص جاري'!B9+'[2]دفترية نقل خاص جاري'!B9+'[2]دفترية تجارة خاص جاري'!B9+'[2]دفترية بنوك خاص جاري'!B9+'[2]قيمة دفترية  دور السكن جاري'!B9+'[2]دفترية شخصية جاري'!B9)/1000</f>
        <v>38445.358879999992</v>
      </c>
      <c r="C9" s="13">
        <f>('[2]قيمة دفترية زراعة خاص جاري'!C9+'[2]قيمة دفترية تعدين خاص جاري'!C9+'[2]قيمة دفترية تحويلية خاص'!C9+'[2]دفترية كهرباء خاص جاري'!C9+'[2]دفترية بناء خاص جاري'!C9+'[2]دفترية نقل خاص جاري'!C9+'[2]دفترية تجارة خاص جاري'!C9+'[2]دفترية بنوك خاص جاري'!C9+'[2]قيمة دفترية  دور السكن جاري'!C9+'[2]دفترية شخصية جاري'!C9)/1000</f>
        <v>2951.64984</v>
      </c>
      <c r="D9" s="13">
        <f>('[2]قيمة دفترية زراعة خاص جاري'!D9+'[2]قيمة دفترية تعدين خاص جاري'!D9+'[2]قيمة دفترية تحويلية خاص'!D9+'[2]دفترية كهرباء خاص جاري'!D9+'[2]دفترية بناء خاص جاري'!D9+'[2]دفترية نقل خاص جاري'!D9+'[2]دفترية تجارة خاص جاري'!D9+'[2]دفترية بنوك خاص جاري'!D9+'[2]قيمة دفترية  دور السكن جاري'!D9+'[2]دفترية شخصية جاري'!D9)/1000</f>
        <v>33.311720000000001</v>
      </c>
      <c r="E9" s="13"/>
      <c r="F9" s="13"/>
      <c r="G9" s="13"/>
      <c r="H9" s="13"/>
      <c r="I9" s="13"/>
      <c r="J9" s="13">
        <f t="shared" ref="J9:J32" si="0">B9+C9+D9+E9+F9+G9+H9+I9</f>
        <v>41430.320439999989</v>
      </c>
    </row>
    <row r="10" spans="1:11" s="10" customFormat="1" ht="18" customHeight="1" x14ac:dyDescent="0.25">
      <c r="A10" s="14">
        <v>1997</v>
      </c>
      <c r="B10" s="15">
        <f>('[2]قيمة دفترية زراعة خاص جاري'!B10+'[2]قيمة دفترية تعدين خاص جاري'!B10+'[2]قيمة دفترية تحويلية خاص'!B10+'[2]دفترية كهرباء خاص جاري'!B10+'[2]دفترية بناء خاص جاري'!B10+'[2]دفترية نقل خاص جاري'!B10+'[2]دفترية تجارة خاص جاري'!B10+'[2]دفترية بنوك خاص جاري'!B10+'[2]قيمة دفترية  دور السكن جاري'!B10+'[2]دفترية شخصية جاري'!B10)/1000</f>
        <v>60291.053399999997</v>
      </c>
      <c r="C10" s="15">
        <f>('[2]قيمة دفترية زراعة خاص جاري'!C10+'[2]قيمة دفترية تعدين خاص جاري'!C10+'[2]قيمة دفترية تحويلية خاص'!C10+'[2]دفترية كهرباء خاص جاري'!C10+'[2]دفترية بناء خاص جاري'!C10+'[2]دفترية نقل خاص جاري'!C10+'[2]دفترية تجارة خاص جاري'!C10+'[2]دفترية بنوك خاص جاري'!C10+'[2]قيمة دفترية  دور السكن جاري'!C10+'[2]دفترية شخصية جاري'!C10)/1000</f>
        <v>5035.4500000000007</v>
      </c>
      <c r="D10" s="15">
        <f>('[2]قيمة دفترية زراعة خاص جاري'!D10+'[2]قيمة دفترية تعدين خاص جاري'!D10+'[2]قيمة دفترية تحويلية خاص'!D10+'[2]دفترية كهرباء خاص جاري'!D10+'[2]دفترية بناء خاص جاري'!D10+'[2]دفترية نقل خاص جاري'!D10+'[2]دفترية تجارة خاص جاري'!D10+'[2]دفترية بنوك خاص جاري'!D10+'[2]قيمة دفترية  دور السكن جاري'!D10+'[2]دفترية شخصية جاري'!D10)/1000</f>
        <v>56.541239999999995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5">
        <f>B10+C10+D10+E10+F10+G10+H10+I10-1</f>
        <v>65382.04464</v>
      </c>
    </row>
    <row r="11" spans="1:11" s="10" customFormat="1" ht="18" customHeight="1" x14ac:dyDescent="0.25">
      <c r="A11" s="14">
        <v>1998</v>
      </c>
      <c r="B11" s="15">
        <f>('[2]قيمة دفترية زراعة خاص جاري'!B11+'[2]قيمة دفترية تعدين خاص جاري'!B11+'[2]قيمة دفترية تحويلية خاص'!B11+'[2]دفترية كهرباء خاص جاري'!B11+'[2]دفترية بناء خاص جاري'!B11+'[2]دفترية نقل خاص جاري'!B11+'[2]دفترية تجارة خاص جاري'!B11+'[2]دفترية بنوك خاص جاري'!B11+'[2]قيمة دفترية  دور السكن جاري'!B11+'[2]دفترية شخصية جاري'!B11)/1000</f>
        <v>114584.78752</v>
      </c>
      <c r="C11" s="15">
        <f>('[2]قيمة دفترية زراعة خاص جاري'!C11+'[2]قيمة دفترية تعدين خاص جاري'!C11+'[2]قيمة دفترية تحويلية خاص'!C11+'[2]دفترية كهرباء خاص جاري'!C11+'[2]دفترية بناء خاص جاري'!C11+'[2]دفترية نقل خاص جاري'!C11+'[2]دفترية تجارة خاص جاري'!C11+'[2]دفترية بنوك خاص جاري'!C11+'[2]قيمة دفترية  دور السكن جاري'!C11+'[2]دفترية شخصية جاري'!C11)/1000</f>
        <v>7990.8561600000003</v>
      </c>
      <c r="D11" s="15">
        <f>('[2]قيمة دفترية زراعة خاص جاري'!D11+'[2]قيمة دفترية تعدين خاص جاري'!D11+'[2]قيمة دفترية تحويلية خاص'!D11+'[2]دفترية كهرباء خاص جاري'!D11+'[2]دفترية بناء خاص جاري'!D11+'[2]دفترية نقل خاص جاري'!D11+'[2]دفترية تجارة خاص جاري'!D11+'[2]دفترية بنوك خاص جاري'!D11+'[2]قيمة دفترية  دور السكن جاري'!D11+'[2]دفترية شخصية جاري'!D11)/1000</f>
        <v>85.997720000000001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5">
        <f t="shared" si="0"/>
        <v>122661.64139999999</v>
      </c>
    </row>
    <row r="12" spans="1:11" s="10" customFormat="1" ht="18" customHeight="1" x14ac:dyDescent="0.25">
      <c r="A12" s="14">
        <v>1999</v>
      </c>
      <c r="B12" s="15">
        <f>('[2]قيمة دفترية زراعة خاص جاري'!B12+'[2]قيمة دفترية تعدين خاص جاري'!B12+'[2]قيمة دفترية تحويلية خاص'!B12+'[2]دفترية كهرباء خاص جاري'!B12+'[2]دفترية بناء خاص جاري'!B12+'[2]دفترية نقل خاص جاري'!B12+'[2]دفترية تجارة خاص جاري'!B12+'[2]دفترية بنوك خاص جاري'!B12+'[2]قيمة دفترية  دور السكن جاري'!B12+'[2]دفترية شخصية جاري'!B12)/1000</f>
        <v>196182.84076000002</v>
      </c>
      <c r="C12" s="15">
        <f>('[2]قيمة دفترية زراعة خاص جاري'!C12+'[2]قيمة دفترية تعدين خاص جاري'!C12+'[2]قيمة دفترية تحويلية خاص'!C12+'[2]دفترية كهرباء خاص جاري'!C12+'[2]دفترية بناء خاص جاري'!C12+'[2]دفترية نقل خاص جاري'!C12+'[2]دفترية تجارة خاص جاري'!C12+'[2]دفترية بنوك خاص جاري'!C12+'[2]قيمة دفترية  دور السكن جاري'!C12+'[2]دفترية شخصية جاري'!C12)/1000</f>
        <v>12205.838039999999</v>
      </c>
      <c r="D12" s="15">
        <f>('[2]قيمة دفترية زراعة خاص جاري'!D12+'[2]قيمة دفترية تعدين خاص جاري'!D12+'[2]قيمة دفترية تحويلية خاص'!D12+'[2]دفترية كهرباء خاص جاري'!D12+'[2]دفترية بناء خاص جاري'!D12+'[2]دفترية نقل خاص جاري'!D12+'[2]دفترية تجارة خاص جاري'!D12+'[2]دفترية بنوك خاص جاري'!D12+'[2]قيمة دفترية  دور السكن جاري'!D12+'[2]دفترية شخصية جاري'!D12)/1000</f>
        <v>352.55260000000004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5">
        <f t="shared" si="0"/>
        <v>208741.23140000002</v>
      </c>
    </row>
    <row r="13" spans="1:11" s="10" customFormat="1" ht="18" customHeight="1" x14ac:dyDescent="0.25">
      <c r="A13" s="14">
        <v>2000</v>
      </c>
      <c r="B13" s="15">
        <f>('[2]قيمة دفترية زراعة خاص جاري'!B13+'[2]قيمة دفترية تعدين خاص جاري'!B13+'[2]قيمة دفترية تحويلية خاص'!B13+'[2]دفترية كهرباء خاص جاري'!B13+'[2]دفترية بناء خاص جاري'!B13+'[2]دفترية نقل خاص جاري'!B13+'[2]دفترية تجارة خاص جاري'!B13+'[2]دفترية بنوك خاص جاري'!B13+'[2]قيمة دفترية  دور السكن جاري'!B13+'[2]دفترية شخصية جاري'!B13)/1000</f>
        <v>317076.47764</v>
      </c>
      <c r="C13" s="15">
        <f>('[2]قيمة دفترية زراعة خاص جاري'!C13+'[2]قيمة دفترية تعدين خاص جاري'!C13+'[2]قيمة دفترية تحويلية خاص'!C13+'[2]دفترية كهرباء خاص جاري'!C13+'[2]دفترية بناء خاص جاري'!C13+'[2]دفترية نقل خاص جاري'!C13+'[2]دفترية تجارة خاص جاري'!C13+'[2]دفترية بنوك خاص جاري'!C13+'[2]قيمة دفترية  دور السكن جاري'!C13+'[2]دفترية شخصية جاري'!C13)/1000</f>
        <v>17733.668439999998</v>
      </c>
      <c r="D13" s="15">
        <f>('[2]قيمة دفترية زراعة خاص جاري'!D13+'[2]قيمة دفترية تعدين خاص جاري'!D13+'[2]قيمة دفترية تحويلية خاص'!D13+'[2]دفترية كهرباء خاص جاري'!D13+'[2]دفترية بناء خاص جاري'!D13+'[2]دفترية نقل خاص جاري'!D13+'[2]دفترية تجارة خاص جاري'!D13+'[2]دفترية بنوك خاص جاري'!D13+'[2]قيمة دفترية  دور السكن جاري'!D13+'[2]دفترية شخصية جاري'!D13)/1000</f>
        <v>613.01148000000001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5">
        <f t="shared" si="0"/>
        <v>335423.15755999996</v>
      </c>
    </row>
    <row r="14" spans="1:11" s="10" customFormat="1" ht="18" customHeight="1" x14ac:dyDescent="0.25">
      <c r="A14" s="14">
        <v>2001</v>
      </c>
      <c r="B14" s="15">
        <f>('[2]قيمة دفترية زراعة خاص جاري'!B14+'[2]قيمة دفترية تعدين خاص جاري'!B14+'[2]قيمة دفترية تحويلية خاص'!B14+'[2]دفترية كهرباء خاص جاري'!B14+'[2]دفترية بناء خاص جاري'!B14+'[2]دفترية نقل خاص جاري'!B14+'[2]دفترية تجارة خاص جاري'!B14+'[2]دفترية بنوك خاص جاري'!B14+'[2]قيمة دفترية  دور السكن جاري'!B14+'[2]دفترية شخصية جاري'!B14)/1000</f>
        <v>496602.00712000002</v>
      </c>
      <c r="C14" s="15">
        <f>('[2]قيمة دفترية زراعة خاص جاري'!C14+'[2]قيمة دفترية تعدين خاص جاري'!C14+'[2]قيمة دفترية تحويلية خاص'!C14+'[2]دفترية كهرباء خاص جاري'!C14+'[2]دفترية بناء خاص جاري'!C14+'[2]دفترية نقل خاص جاري'!C14+'[2]دفترية تجارة خاص جاري'!C14+'[2]دفترية بنوك خاص جاري'!C14+'[2]قيمة دفترية  دور السكن جاري'!C14+'[2]دفترية شخصية جاري'!C14)/1000</f>
        <v>27089.349039999997</v>
      </c>
      <c r="D14" s="15">
        <f>('[2]قيمة دفترية زراعة خاص جاري'!D14+'[2]قيمة دفترية تعدين خاص جاري'!D14+'[2]قيمة دفترية تحويلية خاص'!D14+'[2]دفترية كهرباء خاص جاري'!D14+'[2]دفترية بناء خاص جاري'!D14+'[2]دفترية نقل خاص جاري'!D14+'[2]دفترية تجارة خاص جاري'!D14+'[2]دفترية بنوك خاص جاري'!D14+'[2]قيمة دفترية  دور السكن جاري'!D14+'[2]دفترية شخصية جاري'!D14)/1000</f>
        <v>866.86520000000007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5">
        <f t="shared" si="0"/>
        <v>524558.22135999997</v>
      </c>
      <c r="K14" s="17"/>
    </row>
    <row r="15" spans="1:11" s="10" customFormat="1" ht="18" customHeight="1" x14ac:dyDescent="0.25">
      <c r="A15" s="14">
        <v>2002</v>
      </c>
      <c r="B15" s="15">
        <f>('[2]قيمة دفترية زراعة خاص جاري'!B15+'[2]قيمة دفترية تعدين خاص جاري'!B15+'[2]قيمة دفترية تحويلية خاص'!B15+'[2]دفترية كهرباء خاص جاري'!B15+'[2]دفترية بناء خاص جاري'!B15+'[2]دفترية نقل خاص جاري'!B15+'[2]دفترية تجارة خاص جاري'!B15+'[2]دفترية بنوك خاص جاري'!B15+'[2]قيمة دفترية  دور السكن جاري'!B15+'[2]دفترية شخصية جاري'!B15)/1000</f>
        <v>728174.47067999991</v>
      </c>
      <c r="C15" s="15">
        <f>('[2]قيمة دفترية زراعة خاص جاري'!C15+'[2]قيمة دفترية تعدين خاص جاري'!C15+'[2]قيمة دفترية تحويلية خاص'!C15+'[2]دفترية كهرباء خاص جاري'!C15+'[2]دفترية بناء خاص جاري'!C15+'[2]دفترية نقل خاص جاري'!C15+'[2]دفترية تجارة خاص جاري'!C15+'[2]دفترية بنوك خاص جاري'!C15+'[2]قيمة دفترية  دور السكن جاري'!C15+'[2]دفترية شخصية جاري'!C15)/1000</f>
        <v>48750.684240000002</v>
      </c>
      <c r="D15" s="15">
        <f>('[2]قيمة دفترية زراعة خاص جاري'!D15+'[2]قيمة دفترية تعدين خاص جاري'!D15+'[2]قيمة دفترية تحويلية خاص'!D15+'[2]دفترية كهرباء خاص جاري'!D15+'[2]دفترية بناء خاص جاري'!D15+'[2]دفترية نقل خاص جاري'!D15+'[2]دفترية تجارة خاص جاري'!D15+'[2]دفترية بنوك خاص جاري'!D15+'[2]قيمة دفترية  دور السكن جاري'!D15+'[2]دفترية شخصية جاري'!D15)/1000</f>
        <v>1096.96372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5">
        <f t="shared" si="0"/>
        <v>778022.11863999988</v>
      </c>
      <c r="K15" s="17"/>
    </row>
    <row r="16" spans="1:11" s="10" customFormat="1" ht="18" customHeight="1" x14ac:dyDescent="0.25">
      <c r="A16" s="14">
        <v>2003</v>
      </c>
      <c r="B16" s="15">
        <f>('[2]قيمة دفترية زراعة خاص جاري'!B16+'[2]قيمة دفترية تعدين خاص جاري'!B16+'[2]قيمة دفترية تحويلية خاص'!B16+'[2]دفترية كهرباء خاص جاري'!B16+'[2]دفترية بناء خاص جاري'!B16+'[2]دفترية نقل خاص جاري'!B16+'[2]دفترية تجارة خاص جاري'!B16+'[2]دفترية بنوك خاص جاري'!B16+'[2]قيمة دفترية  دور السكن جاري'!B16+'[2]دفترية شخصية جاري'!B16)/1000</f>
        <v>695469.96123999998</v>
      </c>
      <c r="C16" s="15">
        <f>('[2]قيمة دفترية زراعة خاص جاري'!C16+'[2]قيمة دفترية تعدين خاص جاري'!C16+'[2]قيمة دفترية تحويلية خاص'!C16+'[2]دفترية كهرباء خاص جاري'!C16+'[2]دفترية بناء خاص جاري'!C16+'[2]دفترية نقل خاص جاري'!C16+'[2]دفترية تجارة خاص جاري'!C16+'[2]دفترية بنوك خاص جاري'!C16+'[2]قيمة دفترية  دور السكن جاري'!C16+'[2]دفترية شخصية جاري'!C16)/1000</f>
        <v>46583.009439999994</v>
      </c>
      <c r="D16" s="15">
        <f>('[2]قيمة دفترية زراعة خاص جاري'!D16+'[2]قيمة دفترية تعدين خاص جاري'!D16+'[2]قيمة دفترية تحويلية خاص'!D16+'[2]دفترية كهرباء خاص جاري'!D16+'[2]دفترية بناء خاص جاري'!D16+'[2]دفترية نقل خاص جاري'!D16+'[2]دفترية تجارة خاص جاري'!D16+'[2]دفترية بنوك خاص جاري'!D16+'[2]قيمة دفترية  دور السكن جاري'!D16+'[2]دفترية شخصية جاري'!D16)/1000</f>
        <v>1047.53224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5">
        <f t="shared" si="0"/>
        <v>743100.50292</v>
      </c>
      <c r="K16" s="17"/>
    </row>
    <row r="17" spans="1:11" s="10" customFormat="1" ht="18" customHeight="1" x14ac:dyDescent="0.25">
      <c r="A17" s="14">
        <v>2004</v>
      </c>
      <c r="B17" s="15">
        <f>('[2]قيمة دفترية زراعة خاص جاري'!B17+'[2]قيمة دفترية تعدين خاص جاري'!B17+'[2]قيمة دفترية تحويلية خاص'!B17+'[2]دفترية كهرباء خاص جاري'!B17+'[2]دفترية بناء خاص جاري'!B17+'[2]دفترية نقل خاص جاري'!B17+'[2]دفترية تجارة خاص جاري'!B17+'[2]دفترية بنوك خاص جاري'!B17+'[2]قيمة دفترية  دور السكن جاري'!B17+'[2]دفترية شخصية جاري'!B17)/1000</f>
        <v>874453.47739999997</v>
      </c>
      <c r="C17" s="15">
        <f>('[2]قيمة دفترية زراعة خاص جاري'!C17+'[2]قيمة دفترية تعدين خاص جاري'!C17+'[2]قيمة دفترية تحويلية خاص'!C17+'[2]دفترية كهرباء خاص جاري'!C17+'[2]دفترية بناء خاص جاري'!C17+'[2]دفترية نقل خاص جاري'!C17+'[2]دفترية تجارة خاص جاري'!C17+'[2]دفترية بنوك خاص جاري'!C17+'[2]قيمة دفترية  دور السكن جاري'!C17+'[2]دفترية شخصية جاري'!C17)/1000</f>
        <v>73662.577519999992</v>
      </c>
      <c r="D17" s="15">
        <f>('[2]قيمة دفترية زراعة خاص جاري'!D17+'[2]قيمة دفترية تعدين خاص جاري'!D17+'[2]قيمة دفترية تحويلية خاص'!D17+'[2]دفترية كهرباء خاص جاري'!D17+'[2]دفترية بناء خاص جاري'!D17+'[2]دفترية نقل خاص جاري'!D17+'[2]دفترية تجارة خاص جاري'!D17+'[2]دفترية بنوك خاص جاري'!D17+'[2]قيمة دفترية  دور السكن جاري'!D17+'[2]دفترية شخصية جاري'!D17)/1000</f>
        <v>1006.96252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5">
        <f t="shared" si="0"/>
        <v>949123.01743999997</v>
      </c>
      <c r="K17" s="17"/>
    </row>
    <row r="18" spans="1:11" s="10" customFormat="1" ht="18" customHeight="1" x14ac:dyDescent="0.25">
      <c r="A18" s="14">
        <v>2005</v>
      </c>
      <c r="B18" s="15">
        <f>('[2]قيمة دفترية زراعة خاص جاري'!B18+'[2]قيمة دفترية تعدين خاص جاري'!B18+'[2]قيمة دفترية تحويلية خاص'!B18+'[2]دفترية كهرباء خاص جاري'!B18+'[2]دفترية بناء خاص جاري'!B18+'[2]دفترية نقل خاص جاري'!B18+'[2]دفترية تجارة خاص جاري'!B18+'[2]دفترية بنوك خاص جاري'!B18+'[2]قيمة دفترية  دور السكن جاري'!B18+'[2]دفترية شخصية جاري'!B18)/1000</f>
        <v>1172013.3382000001</v>
      </c>
      <c r="C18" s="15">
        <f>('[2]قيمة دفترية زراعة خاص جاري'!C18+'[2]قيمة دفترية تعدين خاص جاري'!C18+'[2]قيمة دفترية تحويلية خاص'!C18+'[2]دفترية كهرباء خاص جاري'!C18+'[2]دفترية بناء خاص جاري'!C18+'[2]دفترية نقل خاص جاري'!C18+'[2]دفترية تجارة خاص جاري'!C18+'[2]دفترية بنوك خاص جاري'!C18+'[2]قيمة دفترية  دور السكن جاري'!C18+'[2]دفترية شخصية جاري'!C18)/1000</f>
        <v>128534.39569600001</v>
      </c>
      <c r="D18" s="15">
        <f>('[2]قيمة دفترية زراعة خاص جاري'!D18+'[2]قيمة دفترية تعدين خاص جاري'!D18+'[2]قيمة دفترية تحويلية خاص'!D18+'[2]دفترية كهرباء خاص جاري'!D18+'[2]دفترية بناء خاص جاري'!D18+'[2]دفترية نقل خاص جاري'!D18+'[2]دفترية تجارة خاص جاري'!D18+'[2]دفترية بنوك خاص جاري'!D18+'[2]قيمة دفترية  دور السكن جاري'!D18+'[2]دفترية شخصية جاري'!D18)/1000</f>
        <v>964.22163999999998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5">
        <f t="shared" si="0"/>
        <v>1301511.955536</v>
      </c>
      <c r="K18" s="17"/>
    </row>
    <row r="19" spans="1:11" s="10" customFormat="1" ht="18" customHeight="1" x14ac:dyDescent="0.25">
      <c r="A19" s="14">
        <v>2006</v>
      </c>
      <c r="B19" s="15">
        <f>('[2]قيمة دفترية زراعة خاص جاري'!B19+'[2]قيمة دفترية تعدين خاص جاري'!B19+'[2]قيمة دفترية تحويلية خاص'!B19+'[2]دفترية كهرباء خاص جاري'!B19+'[2]دفترية بناء خاص جاري'!B19+'[2]دفترية نقل خاص جاري'!B19+'[2]دفترية تجارة خاص جاري'!B19+'[2]دفترية بنوك خاص جاري'!B19+'[2]قيمة دفترية  دور السكن جاري'!B19+'[2]دفترية شخصية جاري'!B19)/1000</f>
        <v>1856678.7038800002</v>
      </c>
      <c r="C19" s="15">
        <f>('[2]قيمة دفترية زراعة خاص جاري'!C19+'[2]قيمة دفترية تعدين خاص جاري'!C19+'[2]قيمة دفترية تحويلية خاص'!C19+'[2]دفترية كهرباء خاص جاري'!C19+'[2]دفترية بناء خاص جاري'!C19+'[2]دفترية نقل خاص جاري'!C19+'[2]دفترية تجارة خاص جاري'!C19+'[2]دفترية بنوك خاص جاري'!C19+'[2]قيمة دفترية  دور السكن جاري'!C19+'[2]دفترية شخصية جاري'!C19)/1000</f>
        <v>193763.300892</v>
      </c>
      <c r="D19" s="15">
        <f>('[2]قيمة دفترية زراعة خاص جاري'!D19+'[2]قيمة دفترية تعدين خاص جاري'!D19+'[2]قيمة دفترية تحويلية خاص'!D19+'[2]دفترية كهرباء خاص جاري'!D19+'[2]دفترية بناء خاص جاري'!D19+'[2]دفترية نقل خاص جاري'!D19+'[2]دفترية تجارة خاص جاري'!D19+'[2]دفترية بنوك خاص جاري'!D19+'[2]قيمة دفترية  دور السكن جاري'!D19+'[2]دفترية شخصية جاري'!D19)/1000</f>
        <v>1044.3805199999999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5">
        <f>B19+C19+D19+E19+F19+G19+H19+I19-1</f>
        <v>2051485.3852920001</v>
      </c>
      <c r="K19" s="17"/>
    </row>
    <row r="20" spans="1:11" s="10" customFormat="1" ht="18" customHeight="1" x14ac:dyDescent="0.25">
      <c r="A20" s="14">
        <v>2007</v>
      </c>
      <c r="B20" s="15">
        <f>('[2]قيمة دفترية زراعة خاص جاري'!B20+'[2]قيمة دفترية تعدين خاص جاري'!B20+'[2]قيمة دفترية تحويلية خاص'!B20+'[2]دفترية كهرباء خاص جاري'!B20+'[2]دفترية بناء خاص جاري'!B20+'[2]دفترية نقل خاص جاري'!B20+'[2]دفترية تجارة خاص جاري'!B20+'[2]دفترية بنوك خاص جاري'!B20+'[2]قيمة دفترية  دور السكن جاري'!B20+'[2]دفترية شخصية جاري'!B20)/1000</f>
        <v>2254511.8224800001</v>
      </c>
      <c r="C20" s="15">
        <f>('[2]قيمة دفترية زراعة خاص جاري'!C20+'[2]قيمة دفترية تعدين خاص جاري'!C20+'[2]قيمة دفترية تحويلية خاص'!C20+'[2]دفترية كهرباء خاص جاري'!C20+'[2]دفترية بناء خاص جاري'!C20+'[2]دفترية نقل خاص جاري'!C20+'[2]دفترية تجارة خاص جاري'!C20+'[2]دفترية بنوك خاص جاري'!C20+'[2]قيمة دفترية  دور السكن جاري'!C20+'[2]دفترية شخصية جاري'!C20)/1000</f>
        <v>295482.55988799996</v>
      </c>
      <c r="D20" s="15">
        <f>('[2]قيمة دفترية زراعة خاص جاري'!D20+'[2]قيمة دفترية تعدين خاص جاري'!D20+'[2]قيمة دفترية تحويلية خاص'!D20+'[2]دفترية كهرباء خاص جاري'!D20+'[2]دفترية بناء خاص جاري'!D20+'[2]دفترية نقل خاص جاري'!D20+'[2]دفترية تجارة خاص جاري'!D20+'[2]دفترية بنوك خاص جاري'!D20+'[2]قيمة دفترية  دور السكن جاري'!D20+'[2]دفترية شخصية جاري'!D20)/1000</f>
        <v>1520.8414399999999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5">
        <f t="shared" si="0"/>
        <v>2551515.2238080003</v>
      </c>
      <c r="K20" s="17"/>
    </row>
    <row r="21" spans="1:11" s="10" customFormat="1" ht="18" customHeight="1" x14ac:dyDescent="0.25">
      <c r="A21" s="14">
        <v>2008</v>
      </c>
      <c r="B21" s="15">
        <f>('[2]قيمة دفترية زراعة خاص جاري'!B21+'[2]قيمة دفترية تعدين خاص جاري'!B21+'[2]قيمة دفترية تحويلية خاص'!B21+'[2]دفترية كهرباء خاص جاري'!B21+'[2]دفترية بناء خاص جاري'!B21+'[2]دفترية نقل خاص جاري'!B21+'[2]دفترية تجارة خاص جاري'!B21+'[2]دفترية بنوك خاص جاري'!B21+'[2]قيمة دفترية  دور السكن جاري'!B21+'[2]دفترية شخصية جاري'!B21)/1000</f>
        <v>2699983.63436</v>
      </c>
      <c r="C21" s="15">
        <f>('[2]قيمة دفترية زراعة خاص جاري'!C21+'[2]قيمة دفترية تعدين خاص جاري'!C21+'[2]قيمة دفترية تحويلية خاص'!C21+'[2]دفترية كهرباء خاص جاري'!C21+'[2]دفترية بناء خاص جاري'!C21+'[2]دفترية نقل خاص جاري'!C21+'[2]دفترية تجارة خاص جاري'!C21+'[2]دفترية بنوك خاص جاري'!C21+'[2]قيمة دفترية  دور السكن جاري'!C21+'[2]دفترية شخصية جاري'!C21)/1000</f>
        <v>389545.54096399999</v>
      </c>
      <c r="D21" s="15">
        <f>('[2]قيمة دفترية زراعة خاص جاري'!D21+'[2]قيمة دفترية تعدين خاص جاري'!D21+'[2]قيمة دفترية تحويلية خاص'!D21+'[2]دفترية كهرباء خاص جاري'!D21+'[2]دفترية بناء خاص جاري'!D21+'[2]دفترية نقل خاص جاري'!D21+'[2]دفترية تجارة خاص جاري'!D21+'[2]دفترية بنوك خاص جاري'!D21+'[2]قيمة دفترية  دور السكن جاري'!D21+'[2]دفترية شخصية جاري'!D21)/1000</f>
        <v>13310.371920000001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5">
        <f t="shared" si="0"/>
        <v>3102839.5472439998</v>
      </c>
      <c r="K21" s="17"/>
    </row>
    <row r="22" spans="1:11" s="10" customFormat="1" ht="18" customHeight="1" x14ac:dyDescent="0.25">
      <c r="A22" s="14">
        <v>2009</v>
      </c>
      <c r="B22" s="15">
        <f>('[2]قيمة دفترية زراعة خاص جاري'!B22+'[2]قيمة دفترية تعدين خاص جاري'!B22+'[2]قيمة دفترية تحويلية خاص'!B22+'[2]دفترية كهرباء خاص جاري'!B22+'[2]دفترية بناء خاص جاري'!B22+'[2]دفترية نقل خاص جاري'!B22+'[2]دفترية تجارة خاص جاري'!B22+'[2]دفترية بنوك خاص جاري'!B22+'[2]قيمة دفترية  دور السكن جاري'!B22+'[2]دفترية شخصية جاري'!B22)/1000</f>
        <v>3475374.04636</v>
      </c>
      <c r="C22" s="15">
        <f>('[2]قيمة دفترية زراعة خاص جاري'!C22+'[2]قيمة دفترية تعدين خاص جاري'!C22+'[2]قيمة دفترية تحويلية خاص'!C22+'[2]دفترية كهرباء خاص جاري'!C22+'[2]دفترية بناء خاص جاري'!C22+'[2]دفترية نقل خاص جاري'!C22+'[2]دفترية تجارة خاص جاري'!C22+'[2]دفترية بنوك خاص جاري'!C22+'[2]قيمة دفترية  دور السكن جاري'!C22+'[2]دفترية شخصية جاري'!C22)/1000</f>
        <v>572828.25619999995</v>
      </c>
      <c r="D22" s="15">
        <f>('[2]قيمة دفترية زراعة خاص جاري'!D22+'[2]قيمة دفترية تعدين خاص جاري'!D22+'[2]قيمة دفترية تحويلية خاص'!D22+'[2]دفترية كهرباء خاص جاري'!D22+'[2]دفترية بناء خاص جاري'!D22+'[2]دفترية نقل خاص جاري'!D22+'[2]دفترية تجارة خاص جاري'!D22+'[2]دفترية بنوك خاص جاري'!D22+'[2]قيمة دفترية  دور السكن جاري'!D22+'[2]دفترية شخصية جاري'!D22)/1000</f>
        <v>76328.168080000003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5">
        <f>B22+C22+D22+E22+F22+G22+H22+I22</f>
        <v>4124530.47064</v>
      </c>
      <c r="K22" s="17"/>
    </row>
    <row r="23" spans="1:11" s="18" customFormat="1" ht="18" customHeight="1" x14ac:dyDescent="0.25">
      <c r="A23" s="14">
        <v>2010</v>
      </c>
      <c r="B23" s="15">
        <f>('[2]قيمة دفترية زراعة خاص جاري'!B23+'[2]قيمة دفترية تعدين خاص جاري'!B23+'[2]قيمة دفترية تحويلية خاص'!B23+'[2]دفترية كهرباء خاص جاري'!B23+'[2]دفترية بناء خاص جاري'!B23+'[2]دفترية نقل خاص جاري'!B23+'[2]دفترية تجارة خاص جاري'!B23+'[2]دفترية بنوك خاص جاري'!B23+'[2]قيمة دفترية  دور السكن جاري'!B23+'[2]دفترية شخصية جاري'!B23)/1000</f>
        <v>4557175.8657600004</v>
      </c>
      <c r="C23" s="15">
        <f>('[2]قيمة دفترية زراعة خاص جاري'!C23+'[2]قيمة دفترية تعدين خاص جاري'!C23+'[2]قيمة دفترية تحويلية خاص'!C23+'[2]دفترية كهرباء خاص جاري'!C23+'[2]دفترية بناء خاص جاري'!C23+'[2]دفترية نقل خاص جاري'!C23+'[2]دفترية تجارة خاص جاري'!C23+'[2]دفترية بنوك خاص جاري'!C23+'[2]قيمة دفترية  دور السكن جاري'!C23+'[2]دفترية شخصية جاري'!C23)/1000</f>
        <v>739686.26879600005</v>
      </c>
      <c r="D23" s="15">
        <f>('[2]قيمة دفترية زراعة خاص جاري'!D23+'[2]قيمة دفترية تعدين خاص جاري'!D23+'[2]قيمة دفترية تحويلية خاص'!D23+'[2]دفترية كهرباء خاص جاري'!D23+'[2]دفترية بناء خاص جاري'!D23+'[2]دفترية نقل خاص جاري'!D23+'[2]دفترية تجارة خاص جاري'!D23+'[2]دفترية بنوك خاص جاري'!D23+'[2]قيمة دفترية  دور السكن جاري'!D23+'[2]دفترية شخصية جاري'!D23)/1000</f>
        <v>83906.819080000001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5">
        <f t="shared" si="0"/>
        <v>5380768.9536359999</v>
      </c>
    </row>
    <row r="24" spans="1:11" s="18" customFormat="1" ht="18" customHeight="1" x14ac:dyDescent="0.25">
      <c r="A24" s="19">
        <v>2011</v>
      </c>
      <c r="B24" s="15">
        <f>('[2]قيمة دفترية زراعة خاص جاري'!B24+'[2]قيمة دفترية تعدين خاص جاري'!B24+'[2]قيمة دفترية تحويلية خاص'!B24+'[2]دفترية كهرباء خاص جاري'!B24+'[2]دفترية بناء خاص جاري'!B24+'[2]دفترية نقل خاص جاري'!B24+'[2]دفترية تجارة خاص جاري'!B24+'[2]دفترية بنوك خاص جاري'!B24+'[2]قيمة دفترية  دور السكن جاري'!B24+'[2]دفترية شخصية جاري'!B24)/1000</f>
        <v>5904763.966719999</v>
      </c>
      <c r="C24" s="15">
        <f>('[2]قيمة دفترية زراعة خاص جاري'!C24+'[2]قيمة دفترية تعدين خاص جاري'!C24+'[2]قيمة دفترية تحويلية خاص'!C24+'[2]دفترية كهرباء خاص جاري'!C24+'[2]دفترية بناء خاص جاري'!C24+'[2]دفترية نقل خاص جاري'!C24+'[2]دفترية تجارة خاص جاري'!C24+'[2]دفترية بنوك خاص جاري'!C24+'[2]قيمة دفترية  دور السكن جاري'!C24+'[2]دفترية شخصية جاري'!C24)/1000</f>
        <v>1049656.6790319998</v>
      </c>
      <c r="D24" s="15">
        <f>('[2]قيمة دفترية زراعة خاص جاري'!D24+'[2]قيمة دفترية تعدين خاص جاري'!D24+'[2]قيمة دفترية تحويلية خاص'!D24+'[2]دفترية كهرباء خاص جاري'!D24+'[2]دفترية بناء خاص جاري'!D24+'[2]دفترية نقل خاص جاري'!D24+'[2]دفترية تجارة خاص جاري'!D24+'[2]دفترية بنوك خاص جاري'!D24+'[2]قيمة دفترية  دور السكن جاري'!D24+'[2]دفترية شخصية جاري'!D24)/1000</f>
        <v>97310.347040000008</v>
      </c>
      <c r="E24" s="15">
        <f>('[2]قيمة دفترية زراعة خاص جاري'!E24+'[2]قيمة دفترية تعدين خاص جاري'!E24+'[2]قيمة دفترية تحويلية خاص'!E24+'[2]دفترية كهرباء خاص جاري'!E24+'[2]دفترية بناء خاص جاري'!E24+'[2]دفترية نقل خاص جاري'!E24+'[2]دفترية تجارة خاص جاري'!E24+'[2]دفترية بنوك خاص جاري'!E24+'[2]قيمة دفترية  دور السكن جاري'!E24+'[2]دفترية شخصية جاري'!E24)/1000</f>
        <v>385057.76079999999</v>
      </c>
      <c r="F24" s="15">
        <f>('[2]قيمة دفترية زراعة خاص جاري'!F24+'[2]قيمة دفترية تعدين خاص جاري'!F24+'[2]قيمة دفترية تحويلية خاص'!F24+'[2]دفترية كهرباء خاص جاري'!F24+'[2]دفترية بناء خاص جاري'!F24+'[2]دفترية نقل خاص جاري'!F24+'[2]دفترية تجارة خاص جاري'!F24+'[2]دفترية بنوك خاص جاري'!F24+'[2]قيمة دفترية  دور السكن جاري'!F24+'[2]دفترية شخصية جاري'!F24)/1000</f>
        <v>73647.104399999997</v>
      </c>
      <c r="G24" s="15">
        <f>('[2]قيمة دفترية زراعة خاص جاري'!G24+'[2]قيمة دفترية تعدين خاص جاري'!G24+'[2]قيمة دفترية تحويلية خاص'!G24+'[2]دفترية كهرباء خاص جاري'!G24+'[2]دفترية بناء خاص جاري'!G24+'[2]دفترية نقل خاص جاري'!G24+'[2]دفترية تجارة خاص جاري'!G24+'[2]دفترية بنوك خاص جاري'!G24+'[2]قيمة دفترية  دور السكن جاري'!G24+'[2]دفترية شخصية جاري'!G24)/1000</f>
        <v>512561.88050000003</v>
      </c>
      <c r="H24" s="16">
        <v>0</v>
      </c>
      <c r="I24" s="16">
        <v>0</v>
      </c>
      <c r="J24" s="15">
        <f>B24+C24+D24+E24+F24+G24+H24+I24+1</f>
        <v>8022998.738491999</v>
      </c>
    </row>
    <row r="25" spans="1:11" ht="18" customHeight="1" x14ac:dyDescent="0.6">
      <c r="A25" s="19">
        <v>2012</v>
      </c>
      <c r="B25" s="15">
        <f>('[2]قيمة دفترية زراعة خاص جاري'!B25+'[2]قيمة دفترية تعدين خاص جاري'!B25+'[2]قيمة دفترية تحويلية خاص'!B25+'[2]دفترية كهرباء خاص جاري'!B25+'[2]دفترية بناء خاص جاري'!B25+'[2]دفترية نقل خاص جاري'!B25+'[2]دفترية تجارة خاص جاري'!B25+'[2]دفترية بنوك خاص جاري'!B25+'[2]قيمة دفترية  دور السكن جاري'!B25+'[2]دفترية شخصية جاري'!B25)/1000</f>
        <v>8974148.2750400007</v>
      </c>
      <c r="C25" s="15">
        <f>('[2]قيمة دفترية زراعة خاص جاري'!C25+'[2]قيمة دفترية تعدين خاص جاري'!C25+'[2]قيمة دفترية تحويلية خاص'!C25+'[2]دفترية كهرباء خاص جاري'!C25+'[2]دفترية بناء خاص جاري'!C25+'[2]دفترية نقل خاص جاري'!C25+'[2]دفترية تجارة خاص جاري'!C25+'[2]دفترية بنوك خاص جاري'!C25+'[2]قيمة دفترية  دور السكن جاري'!C25+'[2]دفترية شخصية جاري'!C25)/1000</f>
        <v>1469594.657748</v>
      </c>
      <c r="D25" s="15">
        <f>('[2]قيمة دفترية زراعة خاص جاري'!D25+'[2]قيمة دفترية تعدين خاص جاري'!D25+'[2]قيمة دفترية تحويلية خاص'!D25+'[2]دفترية كهرباء خاص جاري'!D25+'[2]دفترية بناء خاص جاري'!D25+'[2]دفترية نقل خاص جاري'!D25+'[2]دفترية تجارة خاص جاري'!D25+'[2]دفترية بنوك خاص جاري'!D25+'[2]قيمة دفترية  دور السكن جاري'!D25+'[2]دفترية شخصية جاري'!D25)/1000</f>
        <v>103465.89839999999</v>
      </c>
      <c r="E25" s="15">
        <f>('[2]قيمة دفترية زراعة خاص جاري'!E25+'[2]قيمة دفترية تعدين خاص جاري'!E25+'[2]قيمة دفترية تحويلية خاص'!E25+'[2]دفترية كهرباء خاص جاري'!E25+'[2]دفترية بناء خاص جاري'!E25+'[2]دفترية نقل خاص جاري'!E25+'[2]دفترية تجارة خاص جاري'!E25+'[2]دفترية بنوك خاص جاري'!E25+'[2]قيمة دفترية  دور السكن جاري'!E25+'[2]دفترية شخصية جاري'!E25)/1000</f>
        <v>500643.72570000007</v>
      </c>
      <c r="F25" s="15">
        <f>('[2]قيمة دفترية زراعة خاص جاري'!F25+'[2]قيمة دفترية تعدين خاص جاري'!F25+'[2]قيمة دفترية تحويلية خاص'!F25+'[2]دفترية كهرباء خاص جاري'!F25+'[2]دفترية بناء خاص جاري'!F25+'[2]دفترية نقل خاص جاري'!F25+'[2]دفترية تجارة خاص جاري'!F25+'[2]دفترية بنوك خاص جاري'!F25+'[2]قيمة دفترية  دور السكن جاري'!F25+'[2]دفترية شخصية جاري'!F25)/1000</f>
        <v>401405.98890000011</v>
      </c>
      <c r="G25" s="15">
        <f>('[2]قيمة دفترية زراعة خاص جاري'!G25+'[2]قيمة دفترية تعدين خاص جاري'!G25+'[2]قيمة دفترية تحويلية خاص'!G25+'[2]دفترية كهرباء خاص جاري'!G25+'[2]دفترية بناء خاص جاري'!G25+'[2]دفترية نقل خاص جاري'!G25+'[2]دفترية تجارة خاص جاري'!G25+'[2]دفترية بنوك خاص جاري'!G25+'[2]قيمة دفترية  دور السكن جاري'!G25+'[2]دفترية شخصية جاري'!G25)/1000</f>
        <v>538512.34190000012</v>
      </c>
      <c r="H25" s="16">
        <v>0</v>
      </c>
      <c r="I25" s="16">
        <v>0</v>
      </c>
      <c r="J25" s="15">
        <f>B25+C25+D25+E25+F25+G25+H25+I25+1</f>
        <v>11987771.887688002</v>
      </c>
    </row>
    <row r="26" spans="1:11" ht="18" customHeight="1" x14ac:dyDescent="0.6">
      <c r="A26" s="19">
        <v>2013</v>
      </c>
      <c r="B26" s="15">
        <f>('[2]قيمة دفترية زراعة خاص جاري'!B26+'[2]قيمة دفترية تعدين خاص جاري'!B26+'[2]قيمة دفترية تحويلية خاص'!B26+'[2]دفترية كهرباء خاص جاري'!B26+'[2]دفترية بناء خاص جاري'!B26+'[2]دفترية نقل خاص جاري'!B26+'[2]دفترية تجارة خاص جاري'!B26+'[2]دفترية بنوك خاص جاري'!B26+'[2]قيمة دفترية  دور السكن جاري'!B26+'[2]دفترية شخصية جاري'!B26)/1000</f>
        <v>12218498.476840001</v>
      </c>
      <c r="C26" s="15">
        <f>('[2]قيمة دفترية زراعة خاص جاري'!C26+'[2]قيمة دفترية تعدين خاص جاري'!C26+'[2]قيمة دفترية تحويلية خاص'!C26+'[2]دفترية كهرباء خاص جاري'!C26+'[2]دفترية بناء خاص جاري'!C26+'[2]دفترية نقل خاص جاري'!C26+'[2]دفترية تجارة خاص جاري'!C26+'[2]دفترية بنوك خاص جاري'!C26+'[2]قيمة دفترية  دور السكن جاري'!C26+'[2]دفترية شخصية جاري'!C26)/1000</f>
        <v>1628508.5846240001</v>
      </c>
      <c r="D26" s="15">
        <f>('[2]قيمة دفترية زراعة خاص جاري'!D26+'[2]قيمة دفترية تعدين خاص جاري'!D26+'[2]قيمة دفترية تحويلية خاص'!D26+'[2]دفترية كهرباء خاص جاري'!D26+'[2]دفترية بناء خاص جاري'!D26+'[2]دفترية نقل خاص جاري'!D26+'[2]دفترية تجارة خاص جاري'!D26+'[2]دفترية بنوك خاص جاري'!D26+'[2]قيمة دفترية  دور السكن جاري'!D26+'[2]دفترية شخصية جاري'!D26)/1000</f>
        <v>114058.35272</v>
      </c>
      <c r="E26" s="15">
        <f>('[2]قيمة دفترية زراعة خاص جاري'!E26+'[2]قيمة دفترية تعدين خاص جاري'!E26+'[2]قيمة دفترية تحويلية خاص'!E26+'[2]دفترية كهرباء خاص جاري'!E26+'[2]دفترية بناء خاص جاري'!E26+'[2]دفترية نقل خاص جاري'!E26+'[2]دفترية تجارة خاص جاري'!E26+'[2]دفترية بنوك خاص جاري'!E26+'[2]قيمة دفترية  دور السكن جاري'!E26+'[2]دفترية شخصية جاري'!E26)/1000</f>
        <v>4085618.3294000006</v>
      </c>
      <c r="F26" s="15">
        <f>('[2]قيمة دفترية زراعة خاص جاري'!F26+'[2]قيمة دفترية تعدين خاص جاري'!F26+'[2]قيمة دفترية تحويلية خاص'!F26+'[2]دفترية كهرباء خاص جاري'!F26+'[2]دفترية بناء خاص جاري'!F26+'[2]دفترية نقل خاص جاري'!F26+'[2]دفترية تجارة خاص جاري'!F26+'[2]دفترية بنوك خاص جاري'!F26+'[2]قيمة دفترية  دور السكن جاري'!F26+'[2]دفترية شخصية جاري'!F26)/1000</f>
        <v>1786249.3725999999</v>
      </c>
      <c r="G26" s="15">
        <f>('[2]قيمة دفترية زراعة خاص جاري'!G26+'[2]قيمة دفترية تعدين خاص جاري'!G26+'[2]قيمة دفترية تحويلية خاص'!G26+'[2]دفترية كهرباء خاص جاري'!G26+'[2]دفترية بناء خاص جاري'!G26+'[2]دفترية نقل خاص جاري'!G26+'[2]دفترية تجارة خاص جاري'!G26+'[2]دفترية بنوك خاص جاري'!G26+'[2]قيمة دفترية  دور السكن جاري'!G26+'[2]دفترية شخصية جاري'!G26)/1000</f>
        <v>509978.29799999995</v>
      </c>
      <c r="H26" s="16">
        <v>0</v>
      </c>
      <c r="I26" s="16">
        <v>0</v>
      </c>
      <c r="J26" s="15">
        <f t="shared" si="0"/>
        <v>20342911.414184</v>
      </c>
    </row>
    <row r="27" spans="1:11" ht="18" customHeight="1" x14ac:dyDescent="0.6">
      <c r="A27" s="19">
        <v>2014</v>
      </c>
      <c r="B27" s="15">
        <f>('[2]قيمة دفترية زراعة خاص جاري'!B27+'[2]قيمة دفترية تعدين خاص جاري'!B27+'[2]قيمة دفترية تحويلية خاص'!B27+'[2]دفترية كهرباء خاص جاري'!B27+'[2]دفترية بناء خاص جاري'!B27+'[2]دفترية نقل خاص جاري'!B27+'[2]دفترية تجارة خاص جاري'!B27+'[2]دفترية بنوك خاص جاري'!B27+'[2]قيمة دفترية  دور السكن جاري'!B27+'[2]دفترية شخصية جاري'!B27)/1000</f>
        <v>16901417.523399998</v>
      </c>
      <c r="C27" s="15">
        <f>('[2]قيمة دفترية زراعة خاص جاري'!C27+'[2]قيمة دفترية تعدين خاص جاري'!C27+'[2]قيمة دفترية تحويلية خاص'!C27+'[2]دفترية كهرباء خاص جاري'!C27+'[2]دفترية بناء خاص جاري'!C27+'[2]دفترية نقل خاص جاري'!C27+'[2]دفترية تجارة خاص جاري'!C27+'[2]دفترية بنوك خاص جاري'!C27+'[2]قيمة دفترية  دور السكن جاري'!C27+'[2]دفترية شخصية جاري'!C27)/1000</f>
        <v>2107566.7094999999</v>
      </c>
      <c r="D27" s="15">
        <f>('[2]قيمة دفترية زراعة خاص جاري'!D27+'[2]قيمة دفترية تعدين خاص جاري'!D27+'[2]قيمة دفترية تحويلية خاص'!D27+'[2]دفترية كهرباء خاص جاري'!D27+'[2]دفترية بناء خاص جاري'!D27+'[2]دفترية نقل خاص جاري'!D27+'[2]دفترية تجارة خاص جاري'!D27+'[2]دفترية بنوك خاص جاري'!D27+'[2]قيمة دفترية  دور السكن جاري'!D27+'[2]دفترية شخصية جاري'!D27)/1000</f>
        <v>249293.28752000001</v>
      </c>
      <c r="E27" s="15">
        <f>('[2]قيمة دفترية زراعة خاص جاري'!E27+'[2]قيمة دفترية تعدين خاص جاري'!E27+'[2]قيمة دفترية تحويلية خاص'!E27+'[2]دفترية كهرباء خاص جاري'!E27+'[2]دفترية بناء خاص جاري'!E27+'[2]دفترية نقل خاص جاري'!E27+'[2]دفترية تجارة خاص جاري'!E27+'[2]دفترية بنوك خاص جاري'!E27+'[2]قيمة دفترية  دور السكن جاري'!E27+'[2]دفترية شخصية جاري'!E27)/1000</f>
        <v>7729325.9140000008</v>
      </c>
      <c r="F27" s="15">
        <f>('[2]قيمة دفترية زراعة خاص جاري'!F27+'[2]قيمة دفترية تعدين خاص جاري'!F27+'[2]قيمة دفترية تحويلية خاص'!F27+'[2]دفترية كهرباء خاص جاري'!F27+'[2]دفترية بناء خاص جاري'!F27+'[2]دفترية نقل خاص جاري'!F27+'[2]دفترية تجارة خاص جاري'!F27+'[2]دفترية بنوك خاص جاري'!F27+'[2]قيمة دفترية  دور السكن جاري'!F27+'[2]دفترية شخصية جاري'!F27)/1000</f>
        <v>3925986.7780999998</v>
      </c>
      <c r="G27" s="15">
        <f>('[2]قيمة دفترية زراعة خاص جاري'!G27+'[2]قيمة دفترية تعدين خاص جاري'!G27+'[2]قيمة دفترية تحويلية خاص'!G27+'[2]دفترية كهرباء خاص جاري'!G27+'[2]دفترية بناء خاص جاري'!G27+'[2]دفترية نقل خاص جاري'!G27+'[2]دفترية تجارة خاص جاري'!G27+'[2]دفترية بنوك خاص جاري'!G27+'[2]قيمة دفترية  دور السكن جاري'!G27+'[2]دفترية شخصية جاري'!G27)/1000</f>
        <v>625285.22660000005</v>
      </c>
      <c r="H27" s="16">
        <v>0</v>
      </c>
      <c r="I27" s="16">
        <v>0</v>
      </c>
      <c r="J27" s="15">
        <f>B27+C27+D27+E27+F27+G27+H27+I27+2</f>
        <v>31538877.439119995</v>
      </c>
    </row>
    <row r="28" spans="1:11" ht="18" customHeight="1" x14ac:dyDescent="0.6">
      <c r="A28" s="19">
        <v>2015</v>
      </c>
      <c r="B28" s="15">
        <f>('[2]قيمة دفترية زراعة خاص جاري'!B28+'[2]قيمة دفترية تعدين خاص جاري'!B28+'[2]قيمة دفترية تحويلية خاص'!B28+'[2]دفترية كهرباء خاص جاري'!B28+'[2]دفترية بناء خاص جاري'!B28+'[2]دفترية نقل خاص جاري'!B28+'[2]دفترية تجارة خاص جاري'!B28+'[2]دفترية بنوك خاص جاري'!B28+'[2]قيمة دفترية  دور السكن جاري'!B28+'[2]دفترية شخصية جاري'!B28)/1000</f>
        <v>20015151.179839998</v>
      </c>
      <c r="C28" s="15">
        <f>('[2]قيمة دفترية زراعة خاص جاري'!C28+'[2]قيمة دفترية تعدين خاص جاري'!C28+'[2]قيمة دفترية تحويلية خاص'!C28+'[2]دفترية كهرباء خاص جاري'!C28+'[2]دفترية بناء خاص جاري'!C28+'[2]دفترية نقل خاص جاري'!C28+'[2]دفترية تجارة خاص جاري'!C28+'[2]دفترية بنوك خاص جاري'!C28+'[2]قيمة دفترية  دور السكن جاري'!C28+'[2]دفترية شخصية جاري'!C28)/1000</f>
        <v>2411226.5313360002</v>
      </c>
      <c r="D28" s="15">
        <f>('[2]قيمة دفترية زراعة خاص جاري'!D28+'[2]قيمة دفترية تعدين خاص جاري'!D28+'[2]قيمة دفترية تحويلية خاص'!D28+'[2]دفترية كهرباء خاص جاري'!D28+'[2]دفترية بناء خاص جاري'!D28+'[2]دفترية نقل خاص جاري'!D28+'[2]دفترية تجارة خاص جاري'!D28+'[2]دفترية بنوك خاص جاري'!D28+'[2]قيمة دفترية  دور السكن جاري'!D28+'[2]دفترية شخصية جاري'!D28)/1000</f>
        <v>1886293.01568</v>
      </c>
      <c r="E28" s="15">
        <f>('[2]قيمة دفترية زراعة خاص جاري'!E28+'[2]قيمة دفترية تعدين خاص جاري'!E28+'[2]قيمة دفترية تحويلية خاص'!E28+'[2]دفترية كهرباء خاص جاري'!E28+'[2]دفترية بناء خاص جاري'!E28+'[2]دفترية نقل خاص جاري'!E28+'[2]دفترية تجارة خاص جاري'!E28+'[2]دفترية بنوك خاص جاري'!E28+'[2]قيمة دفترية  دور السكن جاري'!E28+'[2]دفترية شخصية جاري'!E28)/1000</f>
        <v>10619482.102700001</v>
      </c>
      <c r="F28" s="15">
        <f>('[2]قيمة دفترية زراعة خاص جاري'!F28+'[2]قيمة دفترية تعدين خاص جاري'!F28+'[2]قيمة دفترية تحويلية خاص'!F28+'[2]دفترية كهرباء خاص جاري'!F28+'[2]دفترية بناء خاص جاري'!F28+'[2]دفترية نقل خاص جاري'!F28+'[2]دفترية تجارة خاص جاري'!F28+'[2]دفترية بنوك خاص جاري'!F28+'[2]قيمة دفترية  دور السكن جاري'!F28+'[2]دفترية شخصية جاري'!F28)/1000</f>
        <v>8359001.6276000002</v>
      </c>
      <c r="G28" s="15">
        <f>('[2]قيمة دفترية زراعة خاص جاري'!G28+'[2]قيمة دفترية تعدين خاص جاري'!G28+'[2]قيمة دفترية تحويلية خاص'!G28+'[2]دفترية كهرباء خاص جاري'!G28+'[2]دفترية بناء خاص جاري'!G28+'[2]دفترية نقل خاص جاري'!G28+'[2]دفترية تجارة خاص جاري'!G28+'[2]دفترية بنوك خاص جاري'!G28+'[2]قيمة دفترية  دور السكن جاري'!G28+'[2]دفترية شخصية جاري'!G28)/1000</f>
        <v>783432.73300000001</v>
      </c>
      <c r="H28" s="16">
        <v>0</v>
      </c>
      <c r="I28" s="16">
        <v>0</v>
      </c>
      <c r="J28" s="15">
        <f>B28+C28+D28+E28+F28+G28+H28+I28+1</f>
        <v>44074588.190156005</v>
      </c>
    </row>
    <row r="29" spans="1:11" ht="18" customHeight="1" x14ac:dyDescent="0.6">
      <c r="A29" s="19">
        <v>2016</v>
      </c>
      <c r="B29" s="15">
        <f>('[2]قيمة دفترية زراعة خاص جاري'!B29+'[2]قيمة دفترية تعدين خاص جاري'!B29+'[2]قيمة دفترية تحويلية خاص'!B29+'[2]دفترية كهرباء خاص جاري'!B29+'[2]دفترية بناء خاص جاري'!B29+'[2]دفترية نقل خاص جاري'!B29+'[2]دفترية تجارة خاص جاري'!B29+'[2]دفترية بنوك خاص جاري'!B29+'[2]قيمة دفترية  دور السكن جاري'!B29+'[2]دفترية شخصية جاري'!B29)/1000</f>
        <v>23595108.602359999</v>
      </c>
      <c r="C29" s="15">
        <f>('[2]قيمة دفترية زراعة خاص جاري'!C29+'[2]قيمة دفترية تعدين خاص جاري'!C29+'[2]قيمة دفترية تحويلية خاص'!C29+'[2]دفترية كهرباء خاص جاري'!C29+'[2]دفترية بناء خاص جاري'!C29+'[2]دفترية نقل خاص جاري'!C29+'[2]دفترية تجارة خاص جاري'!C29+'[2]دفترية بنوك خاص جاري'!C29+'[2]قيمة دفترية  دور السكن جاري'!C29+'[2]دفترية شخصية جاري'!C29)/1000</f>
        <v>2934893.4153320002</v>
      </c>
      <c r="D29" s="15">
        <f>('[2]قيمة دفترية زراعة خاص جاري'!D29+'[2]قيمة دفترية تعدين خاص جاري'!D29+'[2]قيمة دفترية تحويلية خاص'!D29+'[2]دفترية كهرباء خاص جاري'!D29+'[2]دفترية بناء خاص جاري'!D29+'[2]دفترية نقل خاص جاري'!D29+'[2]دفترية تجارة خاص جاري'!D29+'[2]دفترية بنوك خاص جاري'!D29+'[2]قيمة دفترية  دور السكن جاري'!D29+'[2]دفترية شخصية جاري'!D29)/1000</f>
        <v>1902289.6579200001</v>
      </c>
      <c r="E29" s="15">
        <f>('[2]قيمة دفترية زراعة خاص جاري'!E29+'[2]قيمة دفترية تعدين خاص جاري'!E29+'[2]قيمة دفترية تحويلية خاص'!E29+'[2]دفترية كهرباء خاص جاري'!E29+'[2]دفترية بناء خاص جاري'!E29+'[2]دفترية نقل خاص جاري'!E29+'[2]دفترية تجارة خاص جاري'!E29+'[2]دفترية بنوك خاص جاري'!E29+'[2]قيمة دفترية  دور السكن جاري'!E29+'[2]دفترية شخصية جاري'!E29)/1000</f>
        <v>10568329.509699998</v>
      </c>
      <c r="F29" s="15">
        <f>('[2]قيمة دفترية زراعة خاص جاري'!F29+'[2]قيمة دفترية تعدين خاص جاري'!F29+'[2]قيمة دفترية تحويلية خاص'!F29+'[2]دفترية كهرباء خاص جاري'!F29+'[2]دفترية بناء خاص جاري'!F29+'[2]دفترية نقل خاص جاري'!F29+'[2]دفترية تجارة خاص جاري'!F29+'[2]دفترية بنوك خاص جاري'!F29+'[2]قيمة دفترية  دور السكن جاري'!F29+'[2]دفترية شخصية جاري'!F29)/1000</f>
        <v>11613719.605900001</v>
      </c>
      <c r="G29" s="15">
        <f>('[2]قيمة دفترية زراعة خاص جاري'!G29+'[2]قيمة دفترية تعدين خاص جاري'!G29+'[2]قيمة دفترية تحويلية خاص'!G29+'[2]دفترية كهرباء خاص جاري'!G29+'[2]دفترية بناء خاص جاري'!G29+'[2]دفترية نقل خاص جاري'!G29+'[2]دفترية تجارة خاص جاري'!G29+'[2]دفترية بنوك خاص جاري'!G29+'[2]قيمة دفترية  دور السكن جاري'!G29+'[2]دفترية شخصية جاري'!G29)/1000</f>
        <v>796913.02440000011</v>
      </c>
      <c r="H29" s="15">
        <f>('[2]قيمة دفترية زراعة خاص جاري'!H29+'[2]قيمة دفترية تعدين خاص جاري'!H29+'[2]قيمة دفترية تحويلية خاص'!H29+'[2]دفترية كهرباء خاص جاري'!H29+'[2]دفترية بناء خاص جاري'!H29+'[2]دفترية نقل خاص جاري'!H29+'[2]دفترية تجارة خاص جاري'!H29+'[2]دفترية بنوك خاص جاري'!H29+'[2]قيمة دفترية  دور السكن جاري'!H29+'[2]دفترية شخصية جاري'!H29)/1000</f>
        <v>28761.652999999998</v>
      </c>
      <c r="I29" s="15">
        <f>('[2]قيمة دفترية زراعة خاص جاري'!I29+'[2]قيمة دفترية تعدين خاص جاري'!I29+'[2]قيمة دفترية تحويلية خاص'!I29+'[2]دفترية كهرباء خاص جاري'!I29+'[2]دفترية بناء خاص جاري'!I29+'[2]دفترية نقل خاص جاري'!I29+'[2]دفترية تجارة خاص جاري'!I29+'[2]دفترية بنوك خاص جاري'!I29+'[2]قيمة دفترية  دور السكن جاري'!I29+'[2]دفترية شخصية جاري'!I29)/1000</f>
        <v>61249.319599999995</v>
      </c>
      <c r="J29" s="15">
        <f>B29+C29+D29+E29+F29+G29+H29+I29+1</f>
        <v>51501265.788211994</v>
      </c>
    </row>
    <row r="30" spans="1:11" ht="18" customHeight="1" x14ac:dyDescent="0.6">
      <c r="A30" s="19">
        <v>2017</v>
      </c>
      <c r="B30" s="15">
        <f>('[2]قيمة دفترية زراعة خاص جاري'!B30+'[2]قيمة دفترية تعدين خاص جاري'!B30+'[2]قيمة دفترية تحويلية خاص'!B30+'[2]دفترية كهرباء خاص جاري'!B30+'[2]دفترية بناء خاص جاري'!B30+'[2]دفترية نقل خاص جاري'!B30+'[2]دفترية تجارة خاص جاري'!B30+'[2]دفترية بنوك خاص جاري'!B30+'[2]قيمة دفترية  دور السكن جاري'!B30+'[2]دفترية شخصية جاري'!B30)/1000</f>
        <v>28400576.254399996</v>
      </c>
      <c r="C30" s="15">
        <f>('[2]قيمة دفترية زراعة خاص جاري'!C30+'[2]قيمة دفترية تعدين خاص جاري'!C30+'[2]قيمة دفترية تحويلية خاص'!C30+'[2]دفترية كهرباء خاص جاري'!C30+'[2]دفترية بناء خاص جاري'!C30+'[2]دفترية نقل خاص جاري'!C30+'[2]دفترية تجارة خاص جاري'!C30+'[2]دفترية بنوك خاص جاري'!C30+'[2]قيمة دفترية  دور السكن جاري'!C30+'[2]دفترية شخصية جاري'!C30)/1000</f>
        <v>4047353.6169679998</v>
      </c>
      <c r="D30" s="15">
        <f>('[2]قيمة دفترية زراعة خاص جاري'!D30+'[2]قيمة دفترية تعدين خاص جاري'!D30+'[2]قيمة دفترية تحويلية خاص'!D30+'[2]دفترية كهرباء خاص جاري'!D30+'[2]دفترية بناء خاص جاري'!D30+'[2]دفترية نقل خاص جاري'!D30+'[2]دفترية تجارة خاص جاري'!D30+'[2]دفترية بنوك خاص جاري'!D30+'[2]قيمة دفترية  دور السكن جاري'!D30+'[2]دفترية شخصية جاري'!D30)/1000</f>
        <v>2501224.2311199997</v>
      </c>
      <c r="E30" s="15">
        <f>('[2]قيمة دفترية زراعة خاص جاري'!E30+'[2]قيمة دفترية تعدين خاص جاري'!E30+'[2]قيمة دفترية تحويلية خاص'!E30+'[2]دفترية كهرباء خاص جاري'!E30+'[2]دفترية بناء خاص جاري'!E30+'[2]دفترية نقل خاص جاري'!E30+'[2]دفترية تجارة خاص جاري'!E30+'[2]دفترية بنوك خاص جاري'!E30+'[2]قيمة دفترية  دور السكن جاري'!E30+'[2]دفترية شخصية جاري'!E30)/1000</f>
        <v>9237668.6305999979</v>
      </c>
      <c r="F30" s="15">
        <f>('[2]قيمة دفترية زراعة خاص جاري'!F30+'[2]قيمة دفترية تعدين خاص جاري'!F30+'[2]قيمة دفترية تحويلية خاص'!F30+'[2]دفترية كهرباء خاص جاري'!F30+'[2]دفترية بناء خاص جاري'!F30+'[2]دفترية نقل خاص جاري'!F30+'[2]دفترية تجارة خاص جاري'!F30+'[2]دفترية بنوك خاص جاري'!F30+'[2]قيمة دفترية  دور السكن جاري'!F30+'[2]دفترية شخصية جاري'!F30)/1000</f>
        <v>15473220.404200001</v>
      </c>
      <c r="G30" s="15">
        <f>('[2]قيمة دفترية زراعة خاص جاري'!G30+'[2]قيمة دفترية تعدين خاص جاري'!G30+'[2]قيمة دفترية تحويلية خاص'!G30+'[2]دفترية كهرباء خاص جاري'!G30+'[2]دفترية بناء خاص جاري'!G30+'[2]دفترية نقل خاص جاري'!G30+'[2]دفترية تجارة خاص جاري'!G30+'[2]دفترية بنوك خاص جاري'!G30+'[2]قيمة دفترية  دور السكن جاري'!G30+'[2]دفترية شخصية جاري'!G30)/1000</f>
        <v>939358.43480000005</v>
      </c>
      <c r="H30" s="15">
        <f>('[2]قيمة دفترية زراعة خاص جاري'!H30+'[2]قيمة دفترية تعدين خاص جاري'!H30+'[2]قيمة دفترية تحويلية خاص'!H30+'[2]دفترية كهرباء خاص جاري'!H30+'[2]دفترية بناء خاص جاري'!H30+'[2]دفترية نقل خاص جاري'!H30+'[2]دفترية تجارة خاص جاري'!H30+'[2]دفترية بنوك خاص جاري'!H30+'[2]قيمة دفترية  دور السكن جاري'!H30+'[2]دفترية شخصية جاري'!H30)/1000</f>
        <v>22331.3354</v>
      </c>
      <c r="I30" s="15">
        <f>('[2]قيمة دفترية زراعة خاص جاري'!I30+'[2]قيمة دفترية تعدين خاص جاري'!I30+'[2]قيمة دفترية تحويلية خاص'!I30+'[2]دفترية كهرباء خاص جاري'!I30+'[2]دفترية بناء خاص جاري'!I30+'[2]دفترية نقل خاص جاري'!I30+'[2]دفترية تجارة خاص جاري'!I30+'[2]دفترية بنوك خاص جاري'!I30+'[2]قيمة دفترية  دور السكن جاري'!I30+'[2]دفترية شخصية جاري'!I30)/1000</f>
        <v>125258.25599999999</v>
      </c>
      <c r="J30" s="15">
        <f t="shared" si="0"/>
        <v>60746991.163487993</v>
      </c>
    </row>
    <row r="31" spans="1:11" ht="18" customHeight="1" x14ac:dyDescent="0.6">
      <c r="A31" s="19">
        <v>2018</v>
      </c>
      <c r="B31" s="15">
        <f>('[2]قيمة دفترية زراعة خاص جاري'!B31+'[2]قيمة دفترية تعدين خاص جاري'!B31+'[2]قيمة دفترية تحويلية خاص'!B31+'[2]دفترية كهرباء خاص جاري'!B31+'[2]دفترية بناء خاص جاري'!B31+'[2]دفترية نقل خاص جاري'!B31+'[2]دفترية تجارة خاص جاري'!B31+'[2]دفترية بنوك خاص جاري'!B31+'[2]قيمة دفترية  دور السكن جاري'!B31+'[2]دفترية شخصية جاري'!B31)/1000</f>
        <v>32830089.57528</v>
      </c>
      <c r="C31" s="15">
        <f>('[2]قيمة دفترية زراعة خاص جاري'!C31+'[2]قيمة دفترية تعدين خاص جاري'!C31+'[2]قيمة دفترية تحويلية خاص'!C31+'[2]دفترية كهرباء خاص جاري'!C31+'[2]دفترية بناء خاص جاري'!C31+'[2]دفترية نقل خاص جاري'!C31+'[2]دفترية تجارة خاص جاري'!C31+'[2]دفترية بنوك خاص جاري'!C31+'[2]قيمة دفترية  دور السكن جاري'!C31+'[2]دفترية شخصية جاري'!C31)/1000</f>
        <v>4542032.7393240007</v>
      </c>
      <c r="D31" s="15">
        <f>('[2]قيمة دفترية زراعة خاص جاري'!D31+'[2]قيمة دفترية تعدين خاص جاري'!D31+'[2]قيمة دفترية تحويلية خاص'!D31+'[2]دفترية كهرباء خاص جاري'!D31+'[2]دفترية بناء خاص جاري'!D31+'[2]دفترية نقل خاص جاري'!D31+'[2]دفترية تجارة خاص جاري'!D31+'[2]دفترية بنوك خاص جاري'!D31+'[2]قيمة دفترية  دور السكن جاري'!D31+'[2]دفترية شخصية جاري'!D31)/1000</f>
        <v>2591173.5518400003</v>
      </c>
      <c r="E31" s="15">
        <f>('[2]قيمة دفترية زراعة خاص جاري'!E31+'[2]قيمة دفترية تعدين خاص جاري'!E31+'[2]قيمة دفترية تحويلية خاص'!E31+'[2]دفترية كهرباء خاص جاري'!E31+'[2]دفترية بناء خاص جاري'!E31+'[2]دفترية نقل خاص جاري'!E31+'[2]دفترية تجارة خاص جاري'!E31+'[2]دفترية بنوك خاص جاري'!E31+'[2]قيمة دفترية  دور السكن جاري'!E31+'[2]دفترية شخصية جاري'!E31)/1000</f>
        <v>8350433.0305000003</v>
      </c>
      <c r="F31" s="15">
        <f>('[2]قيمة دفترية زراعة خاص جاري'!F31+'[2]قيمة دفترية تعدين خاص جاري'!F31+'[2]قيمة دفترية تحويلية خاص'!F31+'[2]دفترية كهرباء خاص جاري'!F31+'[2]دفترية بناء خاص جاري'!F31+'[2]دفترية نقل خاص جاري'!F31+'[2]دفترية تجارة خاص جاري'!F31+'[2]دفترية بنوك خاص جاري'!F31+'[2]قيمة دفترية  دور السكن جاري'!F31+'[2]دفترية شخصية جاري'!F31)/1000</f>
        <v>14858663.3298</v>
      </c>
      <c r="G31" s="15">
        <f>('[2]قيمة دفترية زراعة خاص جاري'!G31+'[2]قيمة دفترية تعدين خاص جاري'!G31+'[2]قيمة دفترية تحويلية خاص'!G31+'[2]دفترية كهرباء خاص جاري'!G31+'[2]دفترية بناء خاص جاري'!G31+'[2]دفترية نقل خاص جاري'!G31+'[2]دفترية تجارة خاص جاري'!G31+'[2]دفترية بنوك خاص جاري'!G31+'[2]قيمة دفترية  دور السكن جاري'!G31+'[2]دفترية شخصية جاري'!G31)/1000</f>
        <v>1049534.7534999999</v>
      </c>
      <c r="H31" s="15">
        <f>('[2]قيمة دفترية زراعة خاص جاري'!H31+'[2]قيمة دفترية تعدين خاص جاري'!H31+'[2]قيمة دفترية تحويلية خاص'!H31+'[2]دفترية كهرباء خاص جاري'!H31+'[2]دفترية بناء خاص جاري'!H31+'[2]دفترية نقل خاص جاري'!H31+'[2]دفترية تجارة خاص جاري'!H31+'[2]دفترية بنوك خاص جاري'!H31+'[2]قيمة دفترية  دور السكن جاري'!H31+'[2]دفترية شخصية جاري'!H31)/1000</f>
        <v>155456.96059999999</v>
      </c>
      <c r="I31" s="15">
        <f>('[2]قيمة دفترية زراعة خاص جاري'!I31+'[2]قيمة دفترية تعدين خاص جاري'!I31+'[2]قيمة دفترية تحويلية خاص'!I31+'[2]دفترية كهرباء خاص جاري'!I31+'[2]دفترية بناء خاص جاري'!I31+'[2]دفترية نقل خاص جاري'!I31+'[2]دفترية تجارة خاص جاري'!I31+'[2]دفترية بنوك خاص جاري'!I31+'[2]قيمة دفترية  دور السكن جاري'!I31+'[2]دفترية شخصية جاري'!I31)/1000</f>
        <v>202932.43900000001</v>
      </c>
      <c r="J31" s="15">
        <f t="shared" si="0"/>
        <v>64580316.37984401</v>
      </c>
    </row>
    <row r="32" spans="1:11" ht="18" customHeight="1" x14ac:dyDescent="0.6">
      <c r="A32" s="19">
        <v>2019</v>
      </c>
      <c r="B32" s="15">
        <f>('[2]قيمة دفترية زراعة خاص جاري'!B32+'[2]قيمة دفترية تعدين خاص جاري'!B32+'[2]قيمة دفترية تحويلية خاص'!B32+'[2]دفترية كهرباء خاص جاري'!B32+'[2]دفترية بناء خاص جاري'!B32+'[2]دفترية نقل خاص جاري'!B32+'[2]دفترية تجارة خاص جاري'!B32+'[2]دفترية بنوك خاص جاري'!B32+'[2]قيمة دفترية  دور السكن جاري'!B32+'[2]دفترية شخصية جاري'!B32)/1000</f>
        <v>36705818.493319996</v>
      </c>
      <c r="C32" s="15">
        <f>('[2]قيمة دفترية زراعة خاص جاري'!C32+'[2]قيمة دفترية تعدين خاص جاري'!C32+'[2]قيمة دفترية تحويلية خاص'!C32+'[2]دفترية كهرباء خاص جاري'!C32+'[2]دفترية بناء خاص جاري'!C32+'[2]دفترية نقل خاص جاري'!C32+'[2]دفترية تجارة خاص جاري'!C32+'[2]دفترية بنوك خاص جاري'!C32+'[2]قيمة دفترية  دور السكن جاري'!C32+'[2]دفترية شخصية جاري'!C32)/1000</f>
        <v>4134495.9422240001</v>
      </c>
      <c r="D32" s="15">
        <f>('[2]قيمة دفترية زراعة خاص جاري'!D32+'[2]قيمة دفترية تعدين خاص جاري'!D32+'[2]قيمة دفترية تحويلية خاص'!D32+'[2]دفترية كهرباء خاص جاري'!D32+'[2]دفترية بناء خاص جاري'!D32+'[2]دفترية نقل خاص جاري'!D32+'[2]دفترية تجارة خاص جاري'!D32+'[2]دفترية بنوك خاص جاري'!D32+'[2]قيمة دفترية  دور السكن جاري'!D32+'[2]دفترية شخصية جاري'!D32)/1000</f>
        <v>2360374.1734799999</v>
      </c>
      <c r="E32" s="15">
        <f>('[2]قيمة دفترية زراعة خاص جاري'!E32+'[2]قيمة دفترية تعدين خاص جاري'!E32+'[2]قيمة دفترية تحويلية خاص'!E32+'[2]دفترية كهرباء خاص جاري'!E32+'[2]دفترية بناء خاص جاري'!E32+'[2]دفترية نقل خاص جاري'!E32+'[2]دفترية تجارة خاص جاري'!E32+'[2]دفترية بنوك خاص جاري'!E32+'[2]قيمة دفترية  دور السكن جاري'!E32+'[2]دفترية شخصية جاري'!E32)/1000</f>
        <v>8536891.5538999978</v>
      </c>
      <c r="F32" s="15">
        <f>('[2]قيمة دفترية زراعة خاص جاري'!F32+'[2]قيمة دفترية تعدين خاص جاري'!F32+'[2]قيمة دفترية تحويلية خاص'!F32+'[2]دفترية كهرباء خاص جاري'!F32+'[2]دفترية بناء خاص جاري'!F32+'[2]دفترية نقل خاص جاري'!F32+'[2]دفترية تجارة خاص جاري'!F32+'[2]دفترية بنوك خاص جاري'!F32+'[2]قيمة دفترية  دور السكن جاري'!F32+'[2]دفترية شخصية جاري'!F32)/1000</f>
        <v>11685483.025429999</v>
      </c>
      <c r="G32" s="15">
        <f>('[2]قيمة دفترية زراعة خاص جاري'!G32+'[2]قيمة دفترية تعدين خاص جاري'!G32+'[2]قيمة دفترية تحويلية خاص'!G32+'[2]دفترية كهرباء خاص جاري'!G32+'[2]دفترية بناء خاص جاري'!G32+'[2]دفترية نقل خاص جاري'!G32+'[2]دفترية تجارة خاص جاري'!G32+'[2]دفترية بنوك خاص جاري'!G32+'[2]قيمة دفترية  دور السكن جاري'!G32+'[2]دفترية شخصية جاري'!G32)/1000</f>
        <v>758656.52939999977</v>
      </c>
      <c r="H32" s="15">
        <f>('[2]قيمة دفترية زراعة خاص جاري'!H32+'[2]قيمة دفترية تعدين خاص جاري'!H32+'[2]قيمة دفترية تحويلية خاص'!H32+'[2]دفترية كهرباء خاص جاري'!H32+'[2]دفترية بناء خاص جاري'!H32+'[2]دفترية نقل خاص جاري'!H32+'[2]دفترية تجارة خاص جاري'!H32+'[2]دفترية بنوك خاص جاري'!H32+'[2]قيمة دفترية  دور السكن جاري'!H32+'[2]دفترية شخصية جاري'!H32)/1000</f>
        <v>109891.99499999998</v>
      </c>
      <c r="I32" s="15">
        <f>('[2]قيمة دفترية زراعة خاص جاري'!I32+'[2]قيمة دفترية تعدين خاص جاري'!I32+'[2]قيمة دفترية تحويلية خاص'!I32+'[2]دفترية كهرباء خاص جاري'!I32+'[2]دفترية بناء خاص جاري'!I32+'[2]دفترية نقل خاص جاري'!I32+'[2]دفترية تجارة خاص جاري'!I32+'[2]دفترية بنوك خاص جاري'!I32+'[2]قيمة دفترية  دور السكن جاري'!I32+'[2]دفترية شخصية جاري'!I32)/1000</f>
        <v>99644.819199999984</v>
      </c>
      <c r="J32" s="15">
        <f t="shared" si="0"/>
        <v>64391256.53195399</v>
      </c>
    </row>
    <row r="33" spans="1:10" ht="18" customHeight="1" x14ac:dyDescent="0.6">
      <c r="A33" s="14">
        <v>2020</v>
      </c>
      <c r="B33" s="15">
        <f>('[2]قيمة دفترية زراعة خاص جاري'!B33+'[2]قيمة دفترية تعدين خاص جاري'!B33+'[2]قيمة دفترية تحويلية خاص'!B33+'[2]دفترية كهرباء خاص جاري'!B33+'[2]دفترية بناء خاص جاري'!B33+'[2]دفترية نقل خاص جاري'!B33+'[2]دفترية تجارة خاص جاري'!B33+'[2]دفترية بنوك خاص جاري'!B33+'[2]قيمة دفترية  دور السكن جاري'!B33+'[2]دفترية شخصية جاري'!B33)/1000</f>
        <v>40777626.864239998</v>
      </c>
      <c r="C33" s="15">
        <f>('[2]قيمة دفترية زراعة خاص جاري'!C33+'[2]قيمة دفترية تعدين خاص جاري'!C33+'[2]قيمة دفترية تحويلية خاص'!C33+'[2]دفترية كهرباء خاص جاري'!C33+'[2]دفترية بناء خاص جاري'!C33+'[2]دفترية نقل خاص جاري'!C33+'[2]دفترية تجارة خاص جاري'!C33+'[2]دفترية بنوك خاص جاري'!C33+'[2]قيمة دفترية  دور السكن جاري'!C33+'[2]دفترية شخصية جاري'!C33)/1000</f>
        <v>6017624.4129600003</v>
      </c>
      <c r="D33" s="15">
        <f>('[2]قيمة دفترية زراعة خاص جاري'!D33+'[2]قيمة دفترية تعدين خاص جاري'!D33+'[2]قيمة دفترية تحويلية خاص'!D33+'[2]دفترية كهرباء خاص جاري'!D33+'[2]دفترية بناء خاص جاري'!D33+'[2]دفترية نقل خاص جاري'!D33+'[2]دفترية تجارة خاص جاري'!D33+'[2]دفترية بنوك خاص جاري'!D33+'[2]قيمة دفترية  دور السكن جاري'!D33+'[2]دفترية شخصية جاري'!D33)/1000</f>
        <v>2560533.6368</v>
      </c>
      <c r="E33" s="15">
        <f>('[2]قيمة دفترية زراعة خاص جاري'!E33+'[2]قيمة دفترية تعدين خاص جاري'!E33+'[2]قيمة دفترية تحويلية خاص'!E33+'[2]دفترية كهرباء خاص جاري'!E33+'[2]دفترية بناء خاص جاري'!E33+'[2]دفترية نقل خاص جاري'!E33+'[2]دفترية تجارة خاص جاري'!E33+'[2]دفترية بنوك خاص جاري'!E33+'[2]قيمة دفترية  دور السكن جاري'!E33+'[2]دفترية شخصية جاري'!E33)/1000</f>
        <v>8334693.5665799994</v>
      </c>
      <c r="F33" s="15">
        <f>('[2]قيمة دفترية زراعة خاص جاري'!F33+'[2]قيمة دفترية تعدين خاص جاري'!F33+'[2]قيمة دفترية تحويلية خاص'!F33+'[2]دفترية كهرباء خاص جاري'!F33+'[2]دفترية بناء خاص جاري'!F33+'[2]دفترية نقل خاص جاري'!F33+'[2]دفترية تجارة خاص جاري'!F33+'[2]دفترية بنوك خاص جاري'!F33+'[2]قيمة دفترية  دور السكن جاري'!F33+'[2]دفترية شخصية جاري'!F33)/1000</f>
        <v>14309228.19778</v>
      </c>
      <c r="G33" s="15">
        <f>('[2]قيمة دفترية زراعة خاص جاري'!G33+'[2]قيمة دفترية تعدين خاص جاري'!G33+'[2]قيمة دفترية تحويلية خاص'!G33+'[2]دفترية كهرباء خاص جاري'!G33+'[2]دفترية بناء خاص جاري'!G33+'[2]دفترية نقل خاص جاري'!G33+'[2]دفترية تجارة خاص جاري'!G33+'[2]دفترية بنوك خاص جاري'!G33+'[2]قيمة دفترية  دور السكن جاري'!G33+'[2]دفترية شخصية جاري'!G33)/1000</f>
        <v>809303.03478999983</v>
      </c>
      <c r="H33" s="15">
        <f>('[2]قيمة دفترية زراعة خاص جاري'!H33+'[2]قيمة دفترية تعدين خاص جاري'!H33+'[2]قيمة دفترية تحويلية خاص'!H33+'[2]دفترية كهرباء خاص جاري'!H33+'[2]دفترية بناء خاص جاري'!H33+'[2]دفترية نقل خاص جاري'!H33+'[2]دفترية تجارة خاص جاري'!H33+'[2]دفترية بنوك خاص جاري'!H33+'[2]قيمة دفترية  دور السكن جاري'!H33+'[2]دفترية شخصية جاري'!H33)/1000</f>
        <v>94847.953899999979</v>
      </c>
      <c r="I33" s="15">
        <f>('[2]قيمة دفترية زراعة خاص جاري'!I33+'[2]قيمة دفترية تعدين خاص جاري'!I33+'[2]قيمة دفترية تحويلية خاص'!I33+'[2]دفترية كهرباء خاص جاري'!I33+'[2]دفترية بناء خاص جاري'!I33+'[2]دفترية نقل خاص جاري'!I33+'[2]دفترية تجارة خاص جاري'!I33+'[2]دفترية بنوك خاص جاري'!I33+'[2]قيمة دفترية  دور السكن جاري'!I33+'[2]دفترية شخصية جاري'!I33)/1000</f>
        <v>57439.681199999985</v>
      </c>
      <c r="J33" s="15">
        <f>SUM(B33:I33)</f>
        <v>72961297.348249987</v>
      </c>
    </row>
    <row r="34" spans="1:10" ht="18" customHeight="1" x14ac:dyDescent="0.6">
      <c r="A34" s="14">
        <v>2021</v>
      </c>
      <c r="B34" s="15">
        <f>('[2]قيمة دفترية زراعة خاص جاري'!B34+'[2]قيمة دفترية تعدين خاص جاري'!B34+'[2]قيمة دفترية تحويلية خاص'!B34+'[2]دفترية كهرباء خاص جاري'!B34+'[2]دفترية بناء خاص جاري'!B34+'[2]دفترية نقل خاص جاري'!B34+'[2]دفترية تجارة خاص جاري'!B34+'[2]دفترية بنوك خاص جاري'!B34+'[2]قيمة دفترية  دور السكن جاري'!B34+'[2]دفترية شخصية جاري'!B34)/1000</f>
        <v>46372669.615071997</v>
      </c>
      <c r="C34" s="15">
        <f>('[2]قيمة دفترية زراعة خاص جاري'!C34+'[2]قيمة دفترية تعدين خاص جاري'!C34+'[2]قيمة دفترية تحويلية خاص'!C34+'[2]دفترية كهرباء خاص جاري'!C34+'[2]دفترية بناء خاص جاري'!C34+'[2]دفترية نقل خاص جاري'!C34+'[2]دفترية تجارة خاص جاري'!C34+'[2]دفترية بنوك خاص جاري'!C34+'[2]قيمة دفترية  دور السكن جاري'!C34+'[2]دفترية شخصية جاري'!C34)/1000</f>
        <v>6678826.6048359992</v>
      </c>
      <c r="D34" s="15">
        <f>('[2]قيمة دفترية زراعة خاص جاري'!D34+'[2]قيمة دفترية تعدين خاص جاري'!D34+'[2]قيمة دفترية تحويلية خاص'!D34+'[2]دفترية كهرباء خاص جاري'!D34+'[2]دفترية بناء خاص جاري'!D34+'[2]دفترية نقل خاص جاري'!D34+'[2]دفترية تجارة خاص جاري'!D34+'[2]دفترية بنوك خاص جاري'!D34+'[2]قيمة دفترية  دور السكن جاري'!D34+'[2]دفترية شخصية جاري'!D34)/1000</f>
        <v>2454662.9297599997</v>
      </c>
      <c r="E34" s="15">
        <f>('[2]قيمة دفترية زراعة خاص جاري'!E34+'[2]قيمة دفترية تعدين خاص جاري'!E34+'[2]قيمة دفترية تحويلية خاص'!E34+'[2]دفترية كهرباء خاص جاري'!E34+'[2]دفترية بناء خاص جاري'!E34+'[2]دفترية نقل خاص جاري'!E34+'[2]دفترية تجارة خاص جاري'!E34+'[2]دفترية بنوك خاص جاري'!E34+'[2]قيمة دفترية  دور السكن جاري'!E34+'[2]دفترية شخصية جاري'!E34)/1000</f>
        <v>7768525.8447400006</v>
      </c>
      <c r="F34" s="15">
        <f>('[2]قيمة دفترية زراعة خاص جاري'!F34+'[2]قيمة دفترية تعدين خاص جاري'!F34+'[2]قيمة دفترية تحويلية خاص'!F34+'[2]دفترية كهرباء خاص جاري'!F34+'[2]دفترية بناء خاص جاري'!F34+'[2]دفترية نقل خاص جاري'!F34+'[2]دفترية تجارة خاص جاري'!F34+'[2]دفترية بنوك خاص جاري'!F34+'[2]قيمة دفترية  دور السكن جاري'!F34+'[2]دفترية شخصية جاري'!F34)/1000</f>
        <v>12713490.178080002</v>
      </c>
      <c r="G34" s="15">
        <f>('[2]قيمة دفترية زراعة خاص جاري'!G34+'[2]قيمة دفترية تعدين خاص جاري'!G34+'[2]قيمة دفترية تحويلية خاص'!G34+'[2]دفترية كهرباء خاص جاري'!G34+'[2]دفترية بناء خاص جاري'!G34+'[2]دفترية نقل خاص جاري'!G34+'[2]دفترية تجارة خاص جاري'!G34+'[2]دفترية بنوك خاص جاري'!G34+'[2]قيمة دفترية  دور السكن جاري'!G34+'[2]دفترية شخصية جاري'!G34)/1000</f>
        <v>739659.99564999982</v>
      </c>
      <c r="H34" s="15">
        <f>('[2]قيمة دفترية زراعة خاص جاري'!H34+'[2]قيمة دفترية تعدين خاص جاري'!H34+'[2]قيمة دفترية تحويلية خاص'!H34+'[2]دفترية كهرباء خاص جاري'!H34+'[2]دفترية بناء خاص جاري'!H34+'[2]دفترية نقل خاص جاري'!H34+'[2]دفترية تجارة خاص جاري'!H34+'[2]دفترية بنوك خاص جاري'!H34+'[2]قيمة دفترية  دور السكن جاري'!H34+'[2]دفترية شخصية جاري'!H34)/1000</f>
        <v>90578.794459999976</v>
      </c>
      <c r="I34" s="15">
        <f>('[2]قيمة دفترية زراعة خاص جاري'!I34+'[2]قيمة دفترية تعدين خاص جاري'!I34+'[2]قيمة دفترية تحويلية خاص'!I34+'[2]دفترية كهرباء خاص جاري'!I34+'[2]دفترية بناء خاص جاري'!I34+'[2]دفترية نقل خاص جاري'!I34+'[2]دفترية تجارة خاص جاري'!I34+'[2]دفترية بنوك خاص جاري'!I34+'[2]قيمة دفترية  دور السكن جاري'!I34+'[2]دفترية شخصية جاري'!I34)/1000</f>
        <v>45279.140399999967</v>
      </c>
      <c r="J34" s="15">
        <f>SUM(B34:I34)</f>
        <v>76863693.102998003</v>
      </c>
    </row>
  </sheetData>
  <mergeCells count="3">
    <mergeCell ref="A1:J1"/>
    <mergeCell ref="A2:B2"/>
    <mergeCell ref="I2:J2"/>
  </mergeCells>
  <printOptions horizontalCentered="1"/>
  <pageMargins left="0.19685039370078741" right="0.39370078740157483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مجموع الأنشطة</vt:lpstr>
      <vt:lpstr>مجموع عام جاري</vt:lpstr>
      <vt:lpstr>مجموع الخاص</vt:lpstr>
      <vt:lpstr>'مجموع الأنشطة'!Print_Area</vt:lpstr>
      <vt:lpstr>'مجموع الخاص'!Print_Area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2024-09-02T07:07:06Z</cp:lastPrinted>
  <dcterms:created xsi:type="dcterms:W3CDTF">2024-09-02T06:59:00Z</dcterms:created>
  <dcterms:modified xsi:type="dcterms:W3CDTF">2024-09-02T07:07:09Z</dcterms:modified>
</cp:coreProperties>
</file>